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int.agropolychim.bg\Shares\Department\Purchasing\Проекти_текущи\Елица_Каменарова\СМР_2018\МАЛКИ_СМР_2018\PART2\"/>
    </mc:Choice>
  </mc:AlternateContent>
  <bookViews>
    <workbookView xWindow="3915" yWindow="465" windowWidth="14280" windowHeight="11760"/>
  </bookViews>
  <sheets>
    <sheet name="КС-Образец" sheetId="18" r:id="rId1"/>
  </sheets>
  <externalReferences>
    <externalReference r:id="rId2"/>
  </externalReferences>
  <definedNames>
    <definedName name="база">'[1]обща база данни СМР'!$A$3:$D$270</definedName>
    <definedName name="_xlnm.Print_Area" localSheetId="0">'КС-Образец'!$A$1:$I$120</definedName>
    <definedName name="_xlnm.Print_Titles" localSheetId="0">'КС-Образец'!$16:$17</definedName>
  </definedNames>
  <calcPr calcId="171027"/>
</workbook>
</file>

<file path=xl/calcChain.xml><?xml version="1.0" encoding="utf-8"?>
<calcChain xmlns="http://schemas.openxmlformats.org/spreadsheetml/2006/main">
  <c r="G62" i="18" l="1"/>
  <c r="H62" i="18" s="1"/>
  <c r="G63" i="18"/>
  <c r="H63" i="18" s="1"/>
  <c r="G64" i="18"/>
  <c r="H64" i="18" s="1"/>
  <c r="G65" i="18"/>
  <c r="H65" i="18" s="1"/>
  <c r="G66" i="18"/>
  <c r="H66" i="18" s="1"/>
  <c r="G67" i="18"/>
  <c r="H67" i="18" s="1"/>
  <c r="G68" i="18"/>
  <c r="H68" i="18" s="1"/>
  <c r="G69" i="18"/>
  <c r="H69" i="18" s="1"/>
  <c r="G70" i="18"/>
  <c r="H70" i="18" s="1"/>
  <c r="G71" i="18"/>
  <c r="H71" i="18" s="1"/>
  <c r="G72" i="18"/>
  <c r="H72" i="18" s="1"/>
  <c r="G73" i="18"/>
  <c r="H73" i="18" s="1"/>
  <c r="G74" i="18"/>
  <c r="H74" i="18" s="1"/>
  <c r="G75" i="18"/>
  <c r="H75" i="18" s="1"/>
  <c r="G76" i="18"/>
  <c r="H76" i="18" s="1"/>
  <c r="G77" i="18"/>
  <c r="H77" i="18" s="1"/>
  <c r="G78" i="18"/>
  <c r="H78" i="18" s="1"/>
  <c r="G79" i="18"/>
  <c r="H79" i="18" s="1"/>
  <c r="G80" i="18"/>
  <c r="H80" i="18" s="1"/>
  <c r="G81" i="18"/>
  <c r="H81" i="18" s="1"/>
  <c r="G82" i="18"/>
  <c r="H82" i="18" s="1"/>
  <c r="G83" i="18"/>
  <c r="H83" i="18" s="1"/>
  <c r="G84" i="18"/>
  <c r="H84" i="18" s="1"/>
  <c r="G85" i="18"/>
  <c r="H85" i="18" s="1"/>
  <c r="G86" i="18"/>
  <c r="H86" i="18" s="1"/>
  <c r="G87" i="18"/>
  <c r="H87" i="18" s="1"/>
  <c r="G88" i="18"/>
  <c r="H88" i="18" s="1"/>
  <c r="G89" i="18"/>
  <c r="H89" i="18" s="1"/>
  <c r="G90" i="18"/>
  <c r="H90" i="18" s="1"/>
  <c r="G91" i="18"/>
  <c r="H91" i="18" s="1"/>
  <c r="G92" i="18"/>
  <c r="H92" i="18" s="1"/>
  <c r="G93" i="18"/>
  <c r="H93" i="18" s="1"/>
  <c r="G94" i="18"/>
  <c r="H94" i="18" s="1"/>
  <c r="G95" i="18"/>
  <c r="H95" i="18" s="1"/>
  <c r="G96" i="18"/>
  <c r="H96" i="18" s="1"/>
  <c r="G97" i="18"/>
  <c r="H97" i="18" s="1"/>
  <c r="G98" i="18"/>
  <c r="H98" i="18" s="1"/>
  <c r="G99" i="18"/>
  <c r="H99" i="18" s="1"/>
  <c r="G100" i="18"/>
  <c r="H100" i="18" s="1"/>
  <c r="G101" i="18"/>
  <c r="H101" i="18" s="1"/>
  <c r="G102" i="18"/>
  <c r="H102" i="18" s="1"/>
  <c r="G103" i="18"/>
  <c r="H103" i="18" s="1"/>
  <c r="G104" i="18"/>
  <c r="H104" i="18" s="1"/>
  <c r="G105" i="18"/>
  <c r="H105" i="18" s="1"/>
  <c r="G106" i="18"/>
  <c r="H106" i="18" s="1"/>
  <c r="G107" i="18"/>
  <c r="H107" i="18" s="1"/>
  <c r="G108" i="18"/>
  <c r="H108" i="18" s="1"/>
  <c r="G109" i="18"/>
  <c r="H109" i="18" s="1"/>
  <c r="G110" i="18"/>
  <c r="H110" i="18" s="1"/>
  <c r="G111" i="18"/>
  <c r="H111" i="18" s="1"/>
  <c r="G112" i="18"/>
  <c r="H112" i="18" s="1"/>
  <c r="G113" i="18"/>
  <c r="H113" i="18" s="1"/>
  <c r="G114" i="18"/>
  <c r="H114" i="18" s="1"/>
  <c r="G115" i="18"/>
  <c r="H115" i="18" s="1"/>
  <c r="G19" i="18" l="1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F18" i="18" l="1"/>
  <c r="E18" i="18"/>
  <c r="H59" i="18" l="1"/>
  <c r="H60" i="18"/>
  <c r="H61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18" i="18" l="1"/>
</calcChain>
</file>

<file path=xl/sharedStrings.xml><?xml version="1.0" encoding="utf-8"?>
<sst xmlns="http://schemas.openxmlformats.org/spreadsheetml/2006/main" count="210" uniqueCount="91">
  <si>
    <t>ед. мярка</t>
  </si>
  <si>
    <t>Забележка</t>
  </si>
  <si>
    <t>ОБЩО</t>
  </si>
  <si>
    <t xml:space="preserve">Наименование </t>
  </si>
  <si>
    <t xml:space="preserve">КОЛИЧЕСТВЕНА СМЕТКА </t>
  </si>
  <si>
    <t>Място за име/лого на участника</t>
  </si>
  <si>
    <t>Част 1</t>
  </si>
  <si>
    <t>Условия на плащане:</t>
  </si>
  <si>
    <t>Срок на изпълнение:</t>
  </si>
  <si>
    <t>Особени условия:</t>
  </si>
  <si>
    <t>За контакти:</t>
  </si>
  <si>
    <t xml:space="preserve">количество </t>
  </si>
  <si>
    <t>Гаранционни условия:</t>
  </si>
  <si>
    <t>ОБЩА СТОЙНОСТ</t>
  </si>
  <si>
    <t>Съставил:</t>
  </si>
  <si>
    <t>единични цени, лв. без ДДС</t>
  </si>
  <si>
    <t>материали</t>
  </si>
  <si>
    <t>труд</t>
  </si>
  <si>
    <t>общо</t>
  </si>
  <si>
    <t>лв. без ДДС</t>
  </si>
  <si>
    <t>Контакти:</t>
  </si>
  <si>
    <t>битовка</t>
  </si>
  <si>
    <t>Демонтаж на метални врати</t>
  </si>
  <si>
    <t>Доставка и монтаж на AL врата  -  0,80 м х 2,00  м с  пълнеж от ПДЧ.</t>
  </si>
  <si>
    <t>Демонтаж на дървена дограма</t>
  </si>
  <si>
    <t>Доставка и м-ж PVC четирикамерна дограма, стъклопакет 4/16/4, едно двустранно отваряемо крило - ширина до 2м и височина до 1,5 м</t>
  </si>
  <si>
    <t>Доставка и монтаж Al  щори</t>
  </si>
  <si>
    <t>Доставка и монтаж на PVC подпрозоречен перваз  до 20 см</t>
  </si>
  <si>
    <t>Обръщане с  гипсокартон  GKB  12,5 мм около врати и прозорци от 10 до 20 см</t>
  </si>
  <si>
    <t>Демонтаж радиатор</t>
  </si>
  <si>
    <t>бр</t>
  </si>
  <si>
    <t>Демонтаж на поцинковани тръби в сграда до Ф 2”</t>
  </si>
  <si>
    <t>Подготовка  на основата и полагане на адхезионен грунд</t>
  </si>
  <si>
    <t>Полагане на изравнителна цименто-пясъчна замазка 1:2</t>
  </si>
  <si>
    <t>Полагане на гранитогрес - I-во качество, българско производство с PVC лайсни по всички външни ръбове</t>
  </si>
  <si>
    <t>Направа перваз от гранитогрес с височина  8 см</t>
  </si>
  <si>
    <t>Сваляне на стара боя</t>
  </si>
  <si>
    <t>Очукване на компрометирана мазилка</t>
  </si>
  <si>
    <t>Направа вътрешна вароциментова мазилка по  стени и тавани с полимерни фибри - кърпежи</t>
  </si>
  <si>
    <t>Направа циментова шпакловка по стени и тавани армирана с полимерна мрежа и  лайсни за оформяне на ръбовете</t>
  </si>
  <si>
    <t>Трикратно боядисване с интериорна  боя - тонирана</t>
  </si>
  <si>
    <t>баня</t>
  </si>
  <si>
    <t>Демонтаж на дървени врати</t>
  </si>
  <si>
    <t>Доставка и монтаж на PVC врата  -  0,80 м х 2,00  м с  пълнеж от ПДЧ.</t>
  </si>
  <si>
    <t>Обръщане  с фаянс около врати и прозорци</t>
  </si>
  <si>
    <t>м</t>
  </si>
  <si>
    <t>Разбиване на  тухлена стена</t>
  </si>
  <si>
    <t>Разбиване теракотена настилка със замазка</t>
  </si>
  <si>
    <t>Разбиване на фаянс вкл. мазилката</t>
  </si>
  <si>
    <t>Демонтаж на  мивки</t>
  </si>
  <si>
    <t>Доставка и монтаж на тоалетна мивка среден формат - със сифон и необходимите фитинги за подвързване към канализацията</t>
  </si>
  <si>
    <t>Направа хидроизолация на циментова основа с лента по ъглите</t>
  </si>
  <si>
    <t>м2</t>
  </si>
  <si>
    <t xml:space="preserve">Направа вътрешна вароциментова мазилка по  стени и тавани с полимерни фибри </t>
  </si>
  <si>
    <t>Изработване и монтаж на прегради за душове от PVC профили и поликарбон - 12 мм с размери - ширина 0.80 м и височина до 1,80 м</t>
  </si>
  <si>
    <t>Вътрешно трикратно боядисване с боя на варова основа</t>
  </si>
  <si>
    <t>ВиК</t>
  </si>
  <si>
    <t>Демонтаж на смесителна батерия за мивка</t>
  </si>
  <si>
    <t>Демонтаж на смесителна душ батерия</t>
  </si>
  <si>
    <t>Доставка и монтаж на смесителна батерия за мивка Видима</t>
  </si>
  <si>
    <t>Доставка и монтаж на смесителна батерия за душ Видима</t>
  </si>
  <si>
    <t>Направа и възстановяване на  улей 50х50 мм в тухлени стени за кабели и тръби</t>
  </si>
  <si>
    <t>Направа и възстановяване на  улей 100х100 мм в бетонова настилка за кабели и тръби</t>
  </si>
  <si>
    <t>Доставка и монтаж в готови канали на P.P.R.  PN 16 за студена вода Ф20 вкл. всички необходими фитинги</t>
  </si>
  <si>
    <t>Доставка и монтаж в готови канали на P.P.R.  PN 16 за  гореща вода Ф20 - вкл. всички необходими фитинги</t>
  </si>
  <si>
    <t>Доставка и монтаж в готови канали на P.P.R.  PN 16 за  студена вода Ф32 - вкл. всички необходими фитинги</t>
  </si>
  <si>
    <t>Доставка и монтаж в готови канали на P.P.R.  PN 16  за  гореща  вода Ф32 - вкл. всички необходими фитинги</t>
  </si>
  <si>
    <t>Демонтаж на подов сифон Ф 100</t>
  </si>
  <si>
    <t>Доставка и  монтаж лентов подов сифон за баня L 80 см</t>
  </si>
  <si>
    <t>Доставка и монтаж на PVC  тръби Ф50  в готови канали, вкл. всички необходими фитинги</t>
  </si>
  <si>
    <t>Доставка и монтаж на PVC  тръби Ф100  в готови канали, вкл. всички необходими фитинги</t>
  </si>
  <si>
    <t>Доставка и монтаж на PPR спирателни кранове без изпразнител Ф32</t>
  </si>
  <si>
    <t>WC и коридор</t>
  </si>
  <si>
    <t xml:space="preserve">Доставка и монтаж плътна Al  преграда с PVC пълнеж , с вградени 2 бр. врати 70/210 </t>
  </si>
  <si>
    <t>Обръщане около врати и прозорци от 10 до 20 см</t>
  </si>
  <si>
    <t>Демонтаж на тоалетни клекала</t>
  </si>
  <si>
    <t>Доставка и монтаж  на тоалетно клекало с високо разположено казанче - с необходимите фитинги за подвързване към водопровода и  канализацията</t>
  </si>
  <si>
    <t xml:space="preserve">Полагане на фаянс - I-во качество, българско производство с PVC лайсни по всички външни ръбове </t>
  </si>
  <si>
    <t>Направа праг от гранитогрес с Al лайсни.</t>
  </si>
  <si>
    <t>Събиране и изнасяне на строителни отпадъци на депо в рамките на 50 м</t>
  </si>
  <si>
    <t>Изнасяне на мет. Отпадъци до склад за метали</t>
  </si>
  <si>
    <t>м3</t>
  </si>
  <si>
    <t>кг</t>
  </si>
  <si>
    <t>Обект: цех Амоняк</t>
  </si>
  <si>
    <t>Подобект:Ремонт битовка и сервизни помещения жени</t>
  </si>
  <si>
    <t>22.05.2018 г.</t>
  </si>
  <si>
    <t>Съставил: М. Ганчева</t>
  </si>
  <si>
    <t xml:space="preserve">Доставка и монтаж чугунен  радиатор  Kalor 500/110*15 глидера комплект (4 бр. щепсел, тапа и обезвъздушител ), вкл. по 2 бр. PEXFIT с AL  вложка, 2 бр СК 1/2 "и  конзоли на всеки радиатор </t>
  </si>
  <si>
    <t xml:space="preserve">Доставка и монтаж чугунен  радиатор  Kalor 500/110*5 глидера комплект (4 бр. щепсел, тапа и обезвъздушител ), вкл. по 2 бр. PEXFIT с AL  вложка, 2 бр СК 1/2 "и  конзоли на всеки радиатор </t>
  </si>
  <si>
    <t>М. Ганчева</t>
  </si>
  <si>
    <t>0519 97 578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</si>
</sst>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49" fontId="0" fillId="0" borderId="0"/>
    <xf numFmtId="49" fontId="4" fillId="0" borderId="0"/>
    <xf numFmtId="0" fontId="5" fillId="0" borderId="0"/>
    <xf numFmtId="49" fontId="4" fillId="0" borderId="0"/>
  </cellStyleXfs>
  <cellXfs count="78">
    <xf numFmtId="49" fontId="0" fillId="0" borderId="0" xfId="0"/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top" wrapText="1"/>
      <protection locked="0"/>
    </xf>
    <xf numFmtId="4" fontId="9" fillId="0" borderId="0" xfId="0" applyNumberFormat="1" applyFont="1" applyFill="1" applyProtection="1">
      <protection locked="0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4" fontId="8" fillId="0" borderId="10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Protection="1"/>
    <xf numFmtId="4" fontId="9" fillId="0" borderId="0" xfId="0" applyNumberFormat="1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right"/>
      <protection locked="0"/>
    </xf>
    <xf numFmtId="4" fontId="8" fillId="0" borderId="0" xfId="0" applyNumberFormat="1" applyFont="1" applyFill="1" applyAlignment="1" applyProtection="1">
      <alignment vertical="center" wrapText="1"/>
    </xf>
    <xf numFmtId="4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 wrapText="1"/>
    </xf>
    <xf numFmtId="4" fontId="8" fillId="0" borderId="0" xfId="0" applyNumberFormat="1" applyFont="1" applyFill="1" applyAlignment="1" applyProtection="1">
      <alignment horizontal="center" vertical="center" wrapText="1"/>
    </xf>
    <xf numFmtId="4" fontId="8" fillId="0" borderId="0" xfId="0" applyNumberFormat="1" applyFont="1" applyFill="1" applyProtection="1"/>
    <xf numFmtId="4" fontId="10" fillId="0" borderId="8" xfId="0" applyNumberFormat="1" applyFont="1" applyFill="1" applyBorder="1" applyAlignment="1" applyProtection="1">
      <alignment horizontal="left" vertical="center" wrapText="1"/>
    </xf>
    <xf numFmtId="4" fontId="10" fillId="0" borderId="8" xfId="0" applyNumberFormat="1" applyFont="1" applyFill="1" applyBorder="1" applyAlignment="1" applyProtection="1">
      <alignment horizontal="center" vertical="center" wrapText="1"/>
    </xf>
    <xf numFmtId="4" fontId="10" fillId="0" borderId="9" xfId="0" applyNumberFormat="1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Alignment="1" applyProtection="1">
      <alignment horizontal="center" vertical="top"/>
    </xf>
    <xf numFmtId="3" fontId="7" fillId="0" borderId="0" xfId="0" applyNumberFormat="1" applyFont="1" applyFill="1" applyAlignment="1" applyProtection="1">
      <alignment vertical="top"/>
    </xf>
    <xf numFmtId="3" fontId="10" fillId="0" borderId="7" xfId="0" applyNumberFormat="1" applyFont="1" applyFill="1" applyBorder="1" applyAlignment="1" applyProtection="1">
      <alignment horizontal="right" vertical="top" wrapText="1"/>
    </xf>
    <xf numFmtId="3" fontId="9" fillId="0" borderId="0" xfId="0" applyNumberFormat="1" applyFont="1" applyFill="1" applyAlignment="1" applyProtection="1">
      <alignment vertical="top"/>
      <protection locked="0"/>
    </xf>
    <xf numFmtId="4" fontId="12" fillId="0" borderId="0" xfId="0" applyNumberFormat="1" applyFont="1" applyFill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horizontal="center" vertical="center"/>
    </xf>
    <xf numFmtId="3" fontId="8" fillId="0" borderId="0" xfId="0" applyNumberFormat="1" applyFont="1" applyFill="1" applyAlignment="1" applyProtection="1">
      <alignment vertical="center" wrapText="1"/>
    </xf>
    <xf numFmtId="3" fontId="9" fillId="0" borderId="0" xfId="0" applyNumberFormat="1" applyFont="1" applyFill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13" fillId="0" borderId="0" xfId="0" applyNumberFormat="1" applyFont="1" applyFill="1" applyAlignment="1" applyProtection="1">
      <alignment horizontal="right"/>
      <protection locked="0"/>
    </xf>
    <xf numFmtId="49" fontId="3" fillId="2" borderId="2" xfId="0" applyFont="1" applyFill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49" fontId="15" fillId="2" borderId="2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/>
    </xf>
    <xf numFmtId="49" fontId="0" fillId="2" borderId="2" xfId="0" applyFill="1" applyBorder="1" applyAlignment="1">
      <alignment horizontal="left" vertical="center" wrapText="1"/>
    </xf>
    <xf numFmtId="49" fontId="15" fillId="0" borderId="2" xfId="0" applyFont="1" applyBorder="1" applyAlignment="1">
      <alignment vertical="center" wrapText="1"/>
    </xf>
    <xf numFmtId="49" fontId="15" fillId="2" borderId="8" xfId="0" applyFont="1" applyFill="1" applyBorder="1" applyAlignment="1">
      <alignment horizontal="left" vertical="center" wrapText="1"/>
    </xf>
    <xf numFmtId="49" fontId="15" fillId="0" borderId="2" xfId="0" applyFont="1" applyFill="1" applyBorder="1" applyAlignment="1">
      <alignment vertical="center" wrapText="1"/>
    </xf>
    <xf numFmtId="49" fontId="15" fillId="2" borderId="2" xfId="0" applyFont="1" applyFill="1" applyBorder="1" applyAlignment="1">
      <alignment vertical="center" wrapText="1"/>
    </xf>
    <xf numFmtId="49" fontId="7" fillId="0" borderId="18" xfId="0" applyFont="1" applyBorder="1" applyAlignment="1">
      <alignment wrapText="1"/>
    </xf>
    <xf numFmtId="49" fontId="7" fillId="0" borderId="2" xfId="0" applyFont="1" applyBorder="1" applyAlignment="1">
      <alignment vertical="center" wrapText="1"/>
    </xf>
    <xf numFmtId="49" fontId="14" fillId="0" borderId="2" xfId="0" applyFont="1" applyBorder="1" applyAlignment="1">
      <alignment horizontal="center" vertical="center" wrapText="1"/>
    </xf>
    <xf numFmtId="49" fontId="3" fillId="0" borderId="2" xfId="0" applyFont="1" applyBorder="1" applyAlignment="1">
      <alignment horizontal="left" vertical="center" wrapText="1"/>
    </xf>
    <xf numFmtId="4" fontId="9" fillId="3" borderId="0" xfId="0" applyNumberFormat="1" applyFont="1" applyFill="1" applyProtection="1">
      <protection locked="0"/>
    </xf>
    <xf numFmtId="49" fontId="2" fillId="2" borderId="2" xfId="0" applyFont="1" applyFill="1" applyBorder="1" applyAlignment="1">
      <alignment horizontal="left" vertical="center" wrapText="1"/>
    </xf>
    <xf numFmtId="49" fontId="3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>
      <alignment horizontal="center" vertical="center"/>
    </xf>
    <xf numFmtId="49" fontId="14" fillId="2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4" fontId="9" fillId="2" borderId="2" xfId="0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Protection="1">
      <protection locked="0"/>
    </xf>
    <xf numFmtId="49" fontId="2" fillId="2" borderId="0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 applyProtection="1">
      <alignment vertical="top"/>
      <protection locked="0"/>
    </xf>
    <xf numFmtId="49" fontId="1" fillId="2" borderId="2" xfId="0" applyFont="1" applyFill="1" applyBorder="1" applyAlignment="1">
      <alignment horizontal="left" vertical="center" wrapText="1"/>
    </xf>
    <xf numFmtId="4" fontId="7" fillId="0" borderId="0" xfId="0" applyNumberFormat="1" applyFont="1" applyFill="1" applyAlignment="1" applyProtection="1">
      <alignment wrapText="1"/>
      <protection locked="0"/>
    </xf>
    <xf numFmtId="3" fontId="8" fillId="0" borderId="15" xfId="0" applyNumberFormat="1" applyFont="1" applyFill="1" applyBorder="1" applyAlignment="1" applyProtection="1">
      <alignment horizontal="right" vertical="top" wrapText="1"/>
    </xf>
    <xf numFmtId="3" fontId="8" fillId="0" borderId="16" xfId="0" applyNumberFormat="1" applyFont="1" applyFill="1" applyBorder="1" applyAlignment="1" applyProtection="1">
      <alignment horizontal="right" vertical="top" wrapText="1"/>
    </xf>
    <xf numFmtId="4" fontId="8" fillId="0" borderId="6" xfId="0" applyNumberFormat="1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left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8" fillId="0" borderId="17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 applyProtection="1">
      <alignment horizontal="left" wrapText="1"/>
    </xf>
    <xf numFmtId="4" fontId="12" fillId="0" borderId="0" xfId="0" applyNumberFormat="1" applyFont="1" applyFill="1" applyAlignment="1" applyProtection="1">
      <alignment horizontal="center" vertical="center"/>
    </xf>
  </cellXfs>
  <cellStyles count="4">
    <cellStyle name="Excel Built-in Normal" xfId="1"/>
    <cellStyle name="Normal 2" xfId="2"/>
    <cellStyle name="Normal 3" xfId="3"/>
    <cellStyle name="Нормален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\2018\AMONJAK\Bitovka%20Jeni\Amonjak_Bitovka_PODR_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ичествена сметка"/>
      <sheetName val="подр.ведомост"/>
      <sheetName val="обща база данни СМР"/>
    </sheetNames>
    <sheetDataSet>
      <sheetData sheetId="0" refreshError="1"/>
      <sheetData sheetId="1" refreshError="1"/>
      <sheetData sheetId="2">
        <row r="3">
          <cell r="A3" t="str">
            <v>Демонтажниработи</v>
          </cell>
          <cell r="B3" t="str">
            <v>I</v>
          </cell>
        </row>
        <row r="5">
          <cell r="A5" t="str">
            <v>Демонтаж на дървени врати</v>
          </cell>
          <cell r="B5" t="str">
            <v>1</v>
          </cell>
          <cell r="C5" t="str">
            <v>бр</v>
          </cell>
          <cell r="D5">
            <v>8</v>
          </cell>
        </row>
        <row r="6">
          <cell r="A6" t="str">
            <v>Демонтаж на метални врати</v>
          </cell>
          <cell r="B6" t="str">
            <v>2</v>
          </cell>
          <cell r="C6" t="str">
            <v>бр</v>
          </cell>
          <cell r="D6">
            <v>14</v>
          </cell>
        </row>
        <row r="7">
          <cell r="A7" t="str">
            <v>Демонтаж на PVC врати</v>
          </cell>
          <cell r="B7" t="str">
            <v>3</v>
          </cell>
          <cell r="C7" t="str">
            <v>бр</v>
          </cell>
          <cell r="D7">
            <v>10</v>
          </cell>
        </row>
        <row r="8">
          <cell r="A8" t="str">
            <v>Демонтаж на металнa дограма</v>
          </cell>
          <cell r="B8" t="str">
            <v>4</v>
          </cell>
          <cell r="C8" t="str">
            <v>бр</v>
          </cell>
          <cell r="D8">
            <v>9.5</v>
          </cell>
        </row>
        <row r="9">
          <cell r="A9" t="str">
            <v>Демонтаж на дървена дограма</v>
          </cell>
          <cell r="B9" t="str">
            <v>5</v>
          </cell>
          <cell r="C9" t="str">
            <v>бр</v>
          </cell>
          <cell r="D9">
            <v>8</v>
          </cell>
        </row>
        <row r="10">
          <cell r="A10" t="str">
            <v>Демонтаж на PVC дограма</v>
          </cell>
          <cell r="B10" t="str">
            <v>15</v>
          </cell>
          <cell r="C10" t="str">
            <v>бр</v>
          </cell>
          <cell r="D10">
            <v>6</v>
          </cell>
        </row>
        <row r="11">
          <cell r="A11" t="str">
            <v>Демонтаж на метални решетки</v>
          </cell>
          <cell r="B11" t="str">
            <v>7</v>
          </cell>
          <cell r="C11" t="str">
            <v>м2</v>
          </cell>
          <cell r="D11">
            <v>5</v>
          </cell>
        </row>
        <row r="12">
          <cell r="A12" t="str">
            <v>Демонтаж на метални скари</v>
          </cell>
          <cell r="B12" t="str">
            <v>8</v>
          </cell>
          <cell r="C12" t="str">
            <v>кг</v>
          </cell>
          <cell r="D12">
            <v>0.25</v>
          </cell>
        </row>
        <row r="13">
          <cell r="A13" t="str">
            <v>Демонтаж балатум</v>
          </cell>
          <cell r="B13" t="str">
            <v>9</v>
          </cell>
          <cell r="C13" t="str">
            <v>м2</v>
          </cell>
          <cell r="D13">
            <v>2.2000000000000002</v>
          </cell>
        </row>
        <row r="14">
          <cell r="A14" t="str">
            <v>Разбиване на фаянс вкл. мазилката</v>
          </cell>
          <cell r="B14" t="str">
            <v>10</v>
          </cell>
          <cell r="C14" t="str">
            <v>м2</v>
          </cell>
          <cell r="D14">
            <v>4.8</v>
          </cell>
        </row>
        <row r="15">
          <cell r="A15" t="str">
            <v>Очукване на компрометирана мазилка</v>
          </cell>
          <cell r="B15" t="str">
            <v>11</v>
          </cell>
          <cell r="C15" t="str">
            <v>м2</v>
          </cell>
          <cell r="D15">
            <v>2</v>
          </cell>
        </row>
        <row r="16">
          <cell r="A16" t="str">
            <v>Очукване на компрометирана шпакловка</v>
          </cell>
          <cell r="B16" t="str">
            <v>12</v>
          </cell>
          <cell r="C16" t="str">
            <v>м2</v>
          </cell>
          <cell r="D16">
            <v>2</v>
          </cell>
        </row>
        <row r="17">
          <cell r="A17" t="str">
            <v>Сваляне на стара боя</v>
          </cell>
          <cell r="B17" t="str">
            <v>13</v>
          </cell>
          <cell r="C17" t="str">
            <v>м2</v>
          </cell>
          <cell r="D17">
            <v>1.8</v>
          </cell>
        </row>
        <row r="18">
          <cell r="A18" t="str">
            <v>Разбиване теракотена настилка</v>
          </cell>
          <cell r="B18" t="str">
            <v>14</v>
          </cell>
          <cell r="C18" t="str">
            <v>м2</v>
          </cell>
          <cell r="D18">
            <v>3</v>
          </cell>
        </row>
        <row r="19">
          <cell r="A19" t="str">
            <v>Разбиване теракотена настилка със замазка</v>
          </cell>
          <cell r="B19" t="str">
            <v>15</v>
          </cell>
          <cell r="C19" t="str">
            <v>м2</v>
          </cell>
          <cell r="D19">
            <v>4</v>
          </cell>
        </row>
        <row r="20">
          <cell r="A20" t="str">
            <v>Разбиване на  бетонова настилка</v>
          </cell>
          <cell r="B20" t="str">
            <v>16</v>
          </cell>
          <cell r="C20" t="str">
            <v>м3</v>
          </cell>
          <cell r="D20">
            <v>110</v>
          </cell>
        </row>
        <row r="21">
          <cell r="A21" t="str">
            <v>Разбиване на  бетонова стена</v>
          </cell>
          <cell r="B21" t="str">
            <v>17</v>
          </cell>
          <cell r="C21" t="str">
            <v>м3</v>
          </cell>
          <cell r="D21">
            <v>120</v>
          </cell>
        </row>
        <row r="22">
          <cell r="A22" t="str">
            <v>Разбиване на  тухлена стена</v>
          </cell>
          <cell r="B22" t="str">
            <v>18</v>
          </cell>
          <cell r="C22" t="str">
            <v>м3</v>
          </cell>
          <cell r="D22">
            <v>30</v>
          </cell>
        </row>
        <row r="23">
          <cell r="A23" t="str">
            <v>Разбиване на отвор за врата в тухлена стена вкл. изрязване и укрепване</v>
          </cell>
          <cell r="B23" t="str">
            <v>19</v>
          </cell>
          <cell r="C23" t="str">
            <v>м3</v>
          </cell>
          <cell r="D23">
            <v>80</v>
          </cell>
        </row>
        <row r="24">
          <cell r="A24" t="str">
            <v>Рязане на бетонова настилка с дълбочина  10см</v>
          </cell>
          <cell r="B24" t="str">
            <v>20</v>
          </cell>
          <cell r="C24" t="str">
            <v>м</v>
          </cell>
          <cell r="D24">
            <v>4.5999999999999996</v>
          </cell>
        </row>
        <row r="25">
          <cell r="A25" t="str">
            <v>Направа отвор в тухлена стена 100 х 100 х 250 мм</v>
          </cell>
          <cell r="B25" t="str">
            <v>21</v>
          </cell>
          <cell r="C25" t="str">
            <v>бр.</v>
          </cell>
          <cell r="D25">
            <v>5</v>
          </cell>
        </row>
        <row r="26">
          <cell r="A26" t="str">
            <v>Направа отвор в стоманобетонова стена 100 х 100 х 200мм</v>
          </cell>
          <cell r="B26" t="str">
            <v>22</v>
          </cell>
          <cell r="C26" t="str">
            <v>бр.</v>
          </cell>
          <cell r="D26">
            <v>18</v>
          </cell>
        </row>
        <row r="27">
          <cell r="A27" t="str">
            <v>Направа отвор в стоманобетонова плоча 100 х 100 х 200мм</v>
          </cell>
          <cell r="B27" t="str">
            <v>23</v>
          </cell>
          <cell r="C27" t="str">
            <v>бр.</v>
          </cell>
          <cell r="D27">
            <v>15</v>
          </cell>
        </row>
        <row r="28">
          <cell r="A28" t="str">
            <v>Направа и възстановяване на  улей 50х50 мм в тухлени стени за кабели и тръби</v>
          </cell>
          <cell r="B28" t="str">
            <v>24</v>
          </cell>
          <cell r="C28" t="str">
            <v>м</v>
          </cell>
          <cell r="D28">
            <v>6</v>
          </cell>
        </row>
        <row r="29">
          <cell r="A29" t="str">
            <v>Направа и възстановяване на  улей 50х50 мм в бетонови стени за кабели и тръби</v>
          </cell>
          <cell r="B29" t="str">
            <v>25</v>
          </cell>
          <cell r="C29" t="str">
            <v>м</v>
          </cell>
          <cell r="D29">
            <v>9</v>
          </cell>
        </row>
        <row r="30">
          <cell r="A30" t="str">
            <v>Направа и възстановяване на  улей 100х100 мм в бетонова настилка за кабели и тръби</v>
          </cell>
          <cell r="B30" t="str">
            <v>26</v>
          </cell>
          <cell r="C30" t="str">
            <v>м</v>
          </cell>
          <cell r="D30">
            <v>10</v>
          </cell>
        </row>
        <row r="31">
          <cell r="A31" t="str">
            <v>Събиране и изнасяне на строителни отпадъци на депо в рамките на 50 м</v>
          </cell>
          <cell r="B31" t="str">
            <v>27</v>
          </cell>
          <cell r="C31" t="str">
            <v>м3</v>
          </cell>
          <cell r="D31">
            <v>18</v>
          </cell>
        </row>
        <row r="32">
          <cell r="A32" t="str">
            <v>Вертикално изкачване и сваляне на материали до 10 м</v>
          </cell>
          <cell r="B32" t="str">
            <v>28</v>
          </cell>
          <cell r="C32" t="str">
            <v>м3</v>
          </cell>
          <cell r="D32">
            <v>18.3</v>
          </cell>
        </row>
        <row r="33">
          <cell r="A33" t="str">
            <v>Вертикално изкачване и сваляне на материали до 20 м</v>
          </cell>
          <cell r="B33" t="str">
            <v>29</v>
          </cell>
          <cell r="C33" t="str">
            <v>м3</v>
          </cell>
          <cell r="D33">
            <v>27.1</v>
          </cell>
        </row>
        <row r="34">
          <cell r="A34" t="str">
            <v>Вертикално изкачване и сваляне на материали до 30 м</v>
          </cell>
          <cell r="B34" t="str">
            <v>30</v>
          </cell>
          <cell r="C34" t="str">
            <v>м3</v>
          </cell>
          <cell r="D34">
            <v>35</v>
          </cell>
        </row>
        <row r="35">
          <cell r="A35" t="str">
            <v>Вертикално изкачване и сваляне на материали  над 30 м</v>
          </cell>
          <cell r="B35" t="str">
            <v>31</v>
          </cell>
          <cell r="C35" t="str">
            <v>м3</v>
          </cell>
          <cell r="D35">
            <v>45</v>
          </cell>
        </row>
        <row r="36">
          <cell r="A36" t="str">
            <v>Монтаж и демонтаж на подвижно модулно скеле</v>
          </cell>
          <cell r="B36" t="str">
            <v>32</v>
          </cell>
          <cell r="C36" t="str">
            <v>м3</v>
          </cell>
          <cell r="D36">
            <v>6.5</v>
          </cell>
        </row>
        <row r="37">
          <cell r="A37" t="str">
            <v>Монтаж и демонтаж на  модулно скеле</v>
          </cell>
          <cell r="B37" t="str">
            <v>33</v>
          </cell>
          <cell r="C37" t="str">
            <v>м3</v>
          </cell>
          <cell r="D37">
            <v>6.5</v>
          </cell>
        </row>
        <row r="38">
          <cell r="A38" t="str">
            <v>Монтаж и демонтаж на тръбно  скеле</v>
          </cell>
          <cell r="B38" t="str">
            <v>34</v>
          </cell>
          <cell r="C38" t="str">
            <v>м3</v>
          </cell>
          <cell r="D38">
            <v>7</v>
          </cell>
        </row>
        <row r="39">
          <cell r="A39" t="str">
            <v>Монтаж и демонтаж на фасадно модулно скеле</v>
          </cell>
          <cell r="B39" t="str">
            <v>35</v>
          </cell>
          <cell r="C39" t="str">
            <v>м2</v>
          </cell>
          <cell r="D39">
            <v>6</v>
          </cell>
        </row>
        <row r="40">
          <cell r="A40" t="str">
            <v>Монтаж и демонтаж на фасадно тръбно  скеле</v>
          </cell>
          <cell r="B40" t="str">
            <v>36</v>
          </cell>
          <cell r="C40" t="str">
            <v>м2</v>
          </cell>
          <cell r="D40">
            <v>6.5</v>
          </cell>
        </row>
        <row r="42">
          <cell r="A42" t="str">
            <v>Зидарскиработи</v>
          </cell>
          <cell r="B42" t="str">
            <v>II</v>
          </cell>
        </row>
        <row r="44">
          <cell r="A44" t="str">
            <v>Направа зидария от газобетон с дебелина на стената 25 см</v>
          </cell>
          <cell r="B44">
            <v>1</v>
          </cell>
          <cell r="C44" t="str">
            <v>м3</v>
          </cell>
          <cell r="D44">
            <v>156</v>
          </cell>
        </row>
        <row r="45">
          <cell r="A45" t="str">
            <v>Направа зидария от газобетон с дебелина на стената 20 см</v>
          </cell>
          <cell r="B45">
            <v>2</v>
          </cell>
          <cell r="C45" t="str">
            <v>м3</v>
          </cell>
          <cell r="D45">
            <v>158</v>
          </cell>
        </row>
        <row r="46">
          <cell r="A46" t="str">
            <v>Направа зидария от газобетон с дебелина на стената 12 см</v>
          </cell>
          <cell r="B46">
            <v>3</v>
          </cell>
          <cell r="C46" t="str">
            <v>м3</v>
          </cell>
          <cell r="D46">
            <v>166</v>
          </cell>
        </row>
        <row r="47">
          <cell r="A47" t="str">
            <v>Направа зидария от газобетон с дебелина на стената 10 см</v>
          </cell>
          <cell r="B47">
            <v>4</v>
          </cell>
          <cell r="C47" t="str">
            <v>м3</v>
          </cell>
          <cell r="D47">
            <v>168</v>
          </cell>
        </row>
        <row r="48">
          <cell r="A48" t="str">
            <v>Направа зидария от газобетон с дебелина на стената 25 см</v>
          </cell>
          <cell r="B48">
            <v>5</v>
          </cell>
          <cell r="C48" t="str">
            <v>м2</v>
          </cell>
          <cell r="D48">
            <v>37</v>
          </cell>
        </row>
        <row r="49">
          <cell r="A49" t="str">
            <v>Направа зидария от газобетон с дебелина на стената 20 см</v>
          </cell>
          <cell r="B49">
            <v>6</v>
          </cell>
          <cell r="C49" t="str">
            <v>м2</v>
          </cell>
          <cell r="D49">
            <v>40</v>
          </cell>
        </row>
        <row r="50">
          <cell r="A50" t="str">
            <v>Направа зидария от газобетон с дебелина на стената 12 см</v>
          </cell>
          <cell r="B50">
            <v>7</v>
          </cell>
          <cell r="C50" t="str">
            <v>м2</v>
          </cell>
          <cell r="D50">
            <v>32</v>
          </cell>
        </row>
        <row r="51">
          <cell r="A51" t="str">
            <v>Направа зидария от газобетон с дебелина на стената 10 см</v>
          </cell>
          <cell r="B51">
            <v>8</v>
          </cell>
          <cell r="C51" t="str">
            <v>м2</v>
          </cell>
          <cell r="D51">
            <v>27</v>
          </cell>
        </row>
        <row r="52">
          <cell r="A52" t="str">
            <v>Направа зидария от керамични плътни тухли  1/2 тухла</v>
          </cell>
          <cell r="B52">
            <v>9</v>
          </cell>
          <cell r="C52" t="str">
            <v>м3</v>
          </cell>
          <cell r="D52">
            <v>215</v>
          </cell>
        </row>
        <row r="53">
          <cell r="A53" t="str">
            <v>Направа зидария от керамични плътни тухли  цяла тухла</v>
          </cell>
          <cell r="B53">
            <v>10</v>
          </cell>
          <cell r="C53" t="str">
            <v>м3</v>
          </cell>
          <cell r="D53">
            <v>190</v>
          </cell>
        </row>
        <row r="54">
          <cell r="A54" t="str">
            <v>Направа зидария от керамични решетъчни тухли  1/2 тухла</v>
          </cell>
          <cell r="B54">
            <v>11</v>
          </cell>
          <cell r="C54" t="str">
            <v>м3</v>
          </cell>
          <cell r="D54">
            <v>215</v>
          </cell>
        </row>
        <row r="55">
          <cell r="A55" t="str">
            <v>Направа зидария от керамични решетъчни тухли  цяла тухла</v>
          </cell>
          <cell r="B55">
            <v>12</v>
          </cell>
          <cell r="C55" t="str">
            <v>м3</v>
          </cell>
          <cell r="D55">
            <v>140</v>
          </cell>
        </row>
        <row r="56">
          <cell r="A56" t="str">
            <v>Подзиждане на отвори в тухлена зидария</v>
          </cell>
          <cell r="B56">
            <v>13</v>
          </cell>
          <cell r="C56" t="str">
            <v>м3</v>
          </cell>
          <cell r="D56">
            <v>215</v>
          </cell>
        </row>
        <row r="57">
          <cell r="A57" t="str">
            <v>Направа кофраж за пояси и бордове</v>
          </cell>
          <cell r="B57">
            <v>14</v>
          </cell>
          <cell r="C57" t="str">
            <v>м2</v>
          </cell>
          <cell r="D57">
            <v>23</v>
          </cell>
        </row>
        <row r="58">
          <cell r="A58" t="str">
            <v>Изработване и монтаж на армировка за бордове и пояси</v>
          </cell>
          <cell r="B58">
            <v>15</v>
          </cell>
          <cell r="C58" t="str">
            <v>кг</v>
          </cell>
          <cell r="D58">
            <v>1.7</v>
          </cell>
        </row>
        <row r="59">
          <cell r="A59" t="str">
            <v>Изработване и монтаж на метална конструкция за опори и конзоли</v>
          </cell>
          <cell r="B59">
            <v>16</v>
          </cell>
          <cell r="C59" t="str">
            <v>кг</v>
          </cell>
          <cell r="D59">
            <v>3.4000000000000004</v>
          </cell>
        </row>
        <row r="60">
          <cell r="A60" t="str">
            <v xml:space="preserve">Полагане на бетон клас В 30 за пояси и бордове </v>
          </cell>
          <cell r="B60">
            <v>17</v>
          </cell>
          <cell r="C60" t="str">
            <v>м3</v>
          </cell>
          <cell r="D60">
            <v>140</v>
          </cell>
        </row>
        <row r="62">
          <cell r="A62" t="str">
            <v>Мазачески работи и шпакловки</v>
          </cell>
          <cell r="B62" t="str">
            <v>III</v>
          </cell>
        </row>
        <row r="64">
          <cell r="A64" t="str">
            <v>Подготовка  на основата и полагане на адхезионен грунд</v>
          </cell>
          <cell r="B64">
            <v>1</v>
          </cell>
          <cell r="C64" t="str">
            <v>м2</v>
          </cell>
          <cell r="D64">
            <v>2.5</v>
          </cell>
        </row>
        <row r="65">
          <cell r="A65" t="str">
            <v>Направа циментова шпакловка по стени и тавани армирана с полимерна мрежа и  лайсни за оформяне на ръбовете</v>
          </cell>
          <cell r="B65">
            <v>2</v>
          </cell>
          <cell r="C65" t="str">
            <v>м2</v>
          </cell>
          <cell r="D65">
            <v>10</v>
          </cell>
        </row>
        <row r="66">
          <cell r="A66" t="str">
            <v>Направа вътрешна вароциментова мазилка  с полимерни фибри по стени - хастар</v>
          </cell>
          <cell r="B66">
            <v>3</v>
          </cell>
          <cell r="C66" t="str">
            <v>м2</v>
          </cell>
          <cell r="D66">
            <v>7</v>
          </cell>
        </row>
        <row r="67">
          <cell r="A67" t="str">
            <v>Направа вътрешна вароциментова мазилка по стени - финна</v>
          </cell>
          <cell r="B67">
            <v>4</v>
          </cell>
          <cell r="C67" t="str">
            <v>м2</v>
          </cell>
          <cell r="D67">
            <v>7</v>
          </cell>
        </row>
        <row r="68">
          <cell r="A68" t="str">
            <v>Направа вътрешна вароциментова мазилка  с полимерни фибри по  тавани - хастар</v>
          </cell>
          <cell r="B68">
            <v>5</v>
          </cell>
          <cell r="C68" t="str">
            <v>м2</v>
          </cell>
          <cell r="D68">
            <v>8</v>
          </cell>
        </row>
        <row r="69">
          <cell r="A69" t="str">
            <v>Направа вътрешна вароциментова мазилка по  тавани - финна</v>
          </cell>
          <cell r="B69">
            <v>6</v>
          </cell>
          <cell r="C69" t="str">
            <v>м2</v>
          </cell>
          <cell r="D69">
            <v>10</v>
          </cell>
        </row>
        <row r="70">
          <cell r="A70" t="str">
            <v xml:space="preserve">Направа вътрешна вароциментова мазилка по  стени и тавани с полимерни фибри </v>
          </cell>
          <cell r="B70">
            <v>7</v>
          </cell>
          <cell r="C70" t="str">
            <v>м2</v>
          </cell>
          <cell r="D70">
            <v>14</v>
          </cell>
        </row>
        <row r="71">
          <cell r="A71" t="str">
            <v>Направа вътрешна вароциментова мазилка по  стени и тавани с полимерни фибри - кърпежи</v>
          </cell>
          <cell r="B71">
            <v>8</v>
          </cell>
          <cell r="C71" t="str">
            <v>м2</v>
          </cell>
          <cell r="D71">
            <v>20</v>
          </cell>
        </row>
        <row r="72">
          <cell r="A72" t="str">
            <v>Направа външна вароциментова мазилка с полимерни фибри  по стени - хастар</v>
          </cell>
          <cell r="B72">
            <v>9</v>
          </cell>
          <cell r="C72" t="str">
            <v>м2</v>
          </cell>
          <cell r="D72">
            <v>8</v>
          </cell>
        </row>
        <row r="73">
          <cell r="A73" t="str">
            <v>Направа външна вароциментова мазилка по стени - финна</v>
          </cell>
          <cell r="B73">
            <v>10</v>
          </cell>
          <cell r="C73" t="str">
            <v>м2</v>
          </cell>
          <cell r="D73">
            <v>8</v>
          </cell>
        </row>
        <row r="74">
          <cell r="A74" t="str">
            <v>Направа външна вароциментова мазилка с полимерни фибри  по  тавани - хастар</v>
          </cell>
          <cell r="B74">
            <v>11</v>
          </cell>
          <cell r="C74" t="str">
            <v>м2</v>
          </cell>
          <cell r="D74">
            <v>12</v>
          </cell>
        </row>
        <row r="75">
          <cell r="A75" t="str">
            <v>Направа външна вароциментова мазилка по  тавани - финна</v>
          </cell>
          <cell r="B75">
            <v>12</v>
          </cell>
          <cell r="C75" t="str">
            <v>м2</v>
          </cell>
          <cell r="D75">
            <v>11.5</v>
          </cell>
        </row>
        <row r="76">
          <cell r="A76" t="str">
            <v xml:space="preserve">Направа външна вароциментова мазилка с полимерни фибри </v>
          </cell>
          <cell r="B76">
            <v>13</v>
          </cell>
          <cell r="C76" t="str">
            <v>м2</v>
          </cell>
          <cell r="D76">
            <v>16</v>
          </cell>
        </row>
        <row r="77">
          <cell r="A77" t="str">
            <v>Направа външна вароциментова мазилка   с полимерни фибри - кърпежи</v>
          </cell>
          <cell r="B77">
            <v>14</v>
          </cell>
          <cell r="C77" t="str">
            <v>м2</v>
          </cell>
          <cell r="D77">
            <v>18</v>
          </cell>
        </row>
        <row r="78">
          <cell r="A78" t="str">
            <v>Направа гипсова шпакловка по стени  с алуминиеви лайсни за оформяне на ръбовете</v>
          </cell>
          <cell r="B78">
            <v>15</v>
          </cell>
          <cell r="C78" t="str">
            <v>м2</v>
          </cell>
          <cell r="D78">
            <v>5.6999999999999993</v>
          </cell>
        </row>
        <row r="79">
          <cell r="A79" t="str">
            <v>Направа  шпакловка - една ръка със "сатен гипс".</v>
          </cell>
          <cell r="B79">
            <v>16</v>
          </cell>
          <cell r="C79" t="str">
            <v>м2</v>
          </cell>
          <cell r="D79">
            <v>3.2</v>
          </cell>
        </row>
        <row r="80">
          <cell r="A80" t="str">
            <v>Направа гипсова шпакловка по тавани</v>
          </cell>
          <cell r="B80">
            <v>17</v>
          </cell>
          <cell r="C80" t="str">
            <v>м2</v>
          </cell>
          <cell r="D80">
            <v>3.55</v>
          </cell>
        </row>
        <row r="81">
          <cell r="A81" t="str">
            <v>Изкърпване на гипсова шпакловка по стени и тавани, в това число очукване на компроментирана шпакловка, грунд за връзка и направа на нова шпакловка</v>
          </cell>
          <cell r="B81">
            <v>18</v>
          </cell>
          <cell r="C81" t="str">
            <v>м2</v>
          </cell>
          <cell r="D81">
            <v>5.5</v>
          </cell>
        </row>
        <row r="82">
          <cell r="A82" t="str">
            <v>Изкърпване на циментова шпакловка по стени и тавани, в това число очукване на компроментирана шпакловка, грунд за връзка и направа на нова шпакловка армирана с полимерна мрежа.</v>
          </cell>
          <cell r="B82">
            <v>19</v>
          </cell>
          <cell r="C82" t="str">
            <v>м2</v>
          </cell>
          <cell r="D82">
            <v>12</v>
          </cell>
        </row>
        <row r="83">
          <cell r="A83" t="str">
            <v>Обръщане около врати и прозорци до 10 см</v>
          </cell>
          <cell r="B83">
            <v>20</v>
          </cell>
          <cell r="C83" t="str">
            <v>м</v>
          </cell>
          <cell r="D83">
            <v>4</v>
          </cell>
        </row>
        <row r="84">
          <cell r="A84" t="str">
            <v>Обръщане около врати и прозорци от 10 до 20 см</v>
          </cell>
          <cell r="B84">
            <v>21</v>
          </cell>
          <cell r="C84" t="str">
            <v>м</v>
          </cell>
          <cell r="D84">
            <v>4</v>
          </cell>
        </row>
        <row r="85">
          <cell r="A85" t="str">
            <v>Обръщане около врати и прозорци от 20 до 30 см</v>
          </cell>
          <cell r="B85">
            <v>22</v>
          </cell>
          <cell r="C85" t="str">
            <v>м</v>
          </cell>
          <cell r="D85">
            <v>5</v>
          </cell>
        </row>
        <row r="86">
          <cell r="A86" t="str">
            <v>Стъргане, китване, шлайфане и полиране на мозаечен под - вкл. репарации на компрометирани участъци.</v>
          </cell>
          <cell r="B86">
            <v>23</v>
          </cell>
          <cell r="C86" t="str">
            <v>м2</v>
          </cell>
          <cell r="D86">
            <v>20</v>
          </cell>
        </row>
        <row r="87">
          <cell r="A87" t="str">
            <v>Стъргане, китване, шлайфане и полиране на мозаечни  стъпала - вкл. репарации на компрометирани участъци.</v>
          </cell>
          <cell r="B87">
            <v>24</v>
          </cell>
          <cell r="C87" t="str">
            <v>м2</v>
          </cell>
          <cell r="D87">
            <v>20</v>
          </cell>
        </row>
        <row r="89">
          <cell r="A89" t="str">
            <v>Бояджийски  работи</v>
          </cell>
          <cell r="B89" t="str">
            <v>IV</v>
          </cell>
        </row>
        <row r="91">
          <cell r="A91" t="str">
            <v>Трикратно боядисване с фасадна боя - тонирана</v>
          </cell>
          <cell r="B91">
            <v>1</v>
          </cell>
          <cell r="C91" t="str">
            <v>м2</v>
          </cell>
          <cell r="D91">
            <v>5</v>
          </cell>
        </row>
        <row r="92">
          <cell r="A92" t="str">
            <v>Трикратно боядисване с интериорна  боя - тонирана</v>
          </cell>
          <cell r="B92">
            <v>2</v>
          </cell>
          <cell r="C92" t="str">
            <v>м2</v>
          </cell>
          <cell r="D92">
            <v>4</v>
          </cell>
        </row>
        <row r="93">
          <cell r="A93" t="str">
            <v>Вътрешно трикратно боядисване с боя на варова основа</v>
          </cell>
          <cell r="B93">
            <v>3</v>
          </cell>
          <cell r="C93" t="str">
            <v>м2</v>
          </cell>
          <cell r="D93">
            <v>4</v>
          </cell>
        </row>
        <row r="94">
          <cell r="A94" t="str">
            <v>Блажно боядисване по дървена дограма</v>
          </cell>
          <cell r="B94">
            <v>4</v>
          </cell>
          <cell r="C94" t="str">
            <v>м2</v>
          </cell>
          <cell r="D94">
            <v>6</v>
          </cell>
        </row>
        <row r="95">
          <cell r="A95" t="str">
            <v>Блажно боядисване по метална дограма</v>
          </cell>
          <cell r="B95">
            <v>5</v>
          </cell>
          <cell r="C95" t="str">
            <v>м2</v>
          </cell>
          <cell r="D95">
            <v>6</v>
          </cell>
        </row>
        <row r="96">
          <cell r="A96" t="str">
            <v>Блажно боядисване по стени - цокъл</v>
          </cell>
          <cell r="B96">
            <v>6</v>
          </cell>
          <cell r="C96" t="str">
            <v>м2</v>
          </cell>
          <cell r="D96">
            <v>6</v>
          </cell>
        </row>
        <row r="98">
          <cell r="A98" t="str">
            <v>Облицовъчни работи</v>
          </cell>
          <cell r="B98" t="str">
            <v>V</v>
          </cell>
        </row>
        <row r="100">
          <cell r="A100" t="str">
            <v>Направа хидроизолация на циментова основа с лента по ъглите</v>
          </cell>
          <cell r="B100">
            <v>1</v>
          </cell>
          <cell r="C100" t="str">
            <v>м2</v>
          </cell>
          <cell r="D100">
            <v>8.25</v>
          </cell>
        </row>
        <row r="101">
          <cell r="A101" t="str">
            <v>Полагане на изравнителна цименто-пясъчна замазка 1:2</v>
          </cell>
          <cell r="B101">
            <v>2</v>
          </cell>
          <cell r="C101" t="str">
            <v>м2</v>
          </cell>
          <cell r="D101">
            <v>11</v>
          </cell>
        </row>
        <row r="102">
          <cell r="A102" t="str">
            <v>Полагане на саморазливна изравнителна циментова замазка</v>
          </cell>
          <cell r="B102">
            <v>3</v>
          </cell>
          <cell r="C102" t="str">
            <v>м2</v>
          </cell>
          <cell r="D102">
            <v>8</v>
          </cell>
        </row>
        <row r="103">
          <cell r="A103" t="str">
            <v xml:space="preserve">Полагане на фаянс - I-во качество, българско производство с PVC лайсни по всички външни ръбове </v>
          </cell>
          <cell r="B103">
            <v>4</v>
          </cell>
          <cell r="C103" t="str">
            <v>м2</v>
          </cell>
          <cell r="D103">
            <v>32</v>
          </cell>
        </row>
        <row r="104">
          <cell r="A104" t="str">
            <v>Полагане на гранитогрес - I-во качество, българско производство с PVC лайсни по всички външни ръбове</v>
          </cell>
          <cell r="B104">
            <v>5</v>
          </cell>
          <cell r="C104" t="str">
            <v>м2</v>
          </cell>
          <cell r="D104">
            <v>35</v>
          </cell>
        </row>
        <row r="105">
          <cell r="A105" t="str">
            <v>Обръщане  с фаянс около врати и прозорци</v>
          </cell>
          <cell r="B105">
            <v>6</v>
          </cell>
          <cell r="C105" t="str">
            <v>м</v>
          </cell>
          <cell r="D105">
            <v>9.3000000000000007</v>
          </cell>
        </row>
        <row r="106">
          <cell r="A106" t="str">
            <v>Направа перваз от гранитогрес с височина  8 см</v>
          </cell>
          <cell r="B106">
            <v>7</v>
          </cell>
          <cell r="C106" t="str">
            <v>м</v>
          </cell>
          <cell r="D106">
            <v>8</v>
          </cell>
        </row>
        <row r="107">
          <cell r="A107" t="str">
            <v>Направа праг от гранитогрес с Al лайсни.</v>
          </cell>
          <cell r="B107">
            <v>8</v>
          </cell>
          <cell r="C107" t="str">
            <v>бр</v>
          </cell>
          <cell r="D107">
            <v>22</v>
          </cell>
        </row>
        <row r="108">
          <cell r="A108" t="str">
            <v>Направа растерен таван тип "Армстронг" пълна система</v>
          </cell>
          <cell r="B108">
            <v>9</v>
          </cell>
          <cell r="C108" t="str">
            <v>м2</v>
          </cell>
          <cell r="D108">
            <v>22</v>
          </cell>
        </row>
        <row r="109">
          <cell r="A109" t="str">
            <v>Направа  таван  от  PVC  плоскости -пълна система</v>
          </cell>
          <cell r="B109">
            <v>10</v>
          </cell>
          <cell r="C109" t="str">
            <v>м2</v>
          </cell>
          <cell r="D109">
            <v>25</v>
          </cell>
        </row>
        <row r="110">
          <cell r="A110" t="str">
            <v xml:space="preserve">Полагане на гипсокартон GKB  12,5 мм на лепене - лайсни по всички външни ръбове вкл. шпакловане на фугите /готов за боядисване/. </v>
          </cell>
          <cell r="B110">
            <v>11</v>
          </cell>
          <cell r="C110" t="str">
            <v>м2</v>
          </cell>
          <cell r="D110">
            <v>15</v>
          </cell>
        </row>
        <row r="111">
          <cell r="A111" t="str">
            <v xml:space="preserve">Полагане на гипсокартон GKB  12,5 мм на конструкция  - лайсни по всички външни ръбове вкл. шпакловане на фугите /готов за боядисване/. </v>
          </cell>
          <cell r="B111">
            <v>12</v>
          </cell>
          <cell r="C111" t="str">
            <v>м2</v>
          </cell>
          <cell r="D111">
            <v>18</v>
          </cell>
        </row>
        <row r="112">
          <cell r="A112" t="str">
            <v xml:space="preserve">Полагане на влагоустойчив гипсокартон GKI 12,5 мм на лепене - лайсни по всички външни ръбове вкл. шпакловане на фугите /готов за боядисване/. </v>
          </cell>
          <cell r="B112">
            <v>13</v>
          </cell>
          <cell r="C112" t="str">
            <v>м2</v>
          </cell>
          <cell r="D112">
            <v>16</v>
          </cell>
        </row>
        <row r="113">
          <cell r="A113" t="str">
            <v xml:space="preserve">Полагане на влагоустойчив гипсокартон GKI 12,5 мм на конструкция  - лайсни по всички външни ръбове вкл. шпакловане на фугите /готов за боядисване/. </v>
          </cell>
          <cell r="B113">
            <v>14</v>
          </cell>
          <cell r="C113" t="str">
            <v>м2</v>
          </cell>
          <cell r="D113">
            <v>19</v>
          </cell>
        </row>
        <row r="114">
          <cell r="A114" t="str">
            <v xml:space="preserve">Направа щендерна стена от влагоустойчив гипсокартон  GKI 12,5 мм  с дебелина 10 см, и минерална вата. Лайсни по всички външни ръбове вкл. шпакловане на фугите /готова за боядисване/. </v>
          </cell>
          <cell r="B114">
            <v>15</v>
          </cell>
          <cell r="C114" t="str">
            <v>м2</v>
          </cell>
          <cell r="D114">
            <v>30</v>
          </cell>
        </row>
        <row r="115">
          <cell r="A115" t="str">
            <v xml:space="preserve">Направа щендерна стена от четири слоя влагоустойчив гипсокартон GKI 12,5 мм /два и два / с дебелина 10 см и минерална вата. Лайсни по всички външни ръбове вкл. шпакловане на фугите /готова за боядисване/. </v>
          </cell>
          <cell r="B115">
            <v>16</v>
          </cell>
          <cell r="C115" t="str">
            <v>м2</v>
          </cell>
          <cell r="D115">
            <v>50</v>
          </cell>
        </row>
        <row r="116">
          <cell r="A116" t="str">
            <v>Обръщане с влагоустойчив гипсокартон  GKI 12,5 мм около врати и прозорци до 10 см</v>
          </cell>
          <cell r="B116">
            <v>17</v>
          </cell>
          <cell r="C116" t="str">
            <v>м</v>
          </cell>
          <cell r="D116">
            <v>5</v>
          </cell>
        </row>
        <row r="117">
          <cell r="A117" t="str">
            <v>Обръщане с влагоустойчив гипсокартон GKI 12,5 мм около врати и прозорци от 10 до 20 см</v>
          </cell>
          <cell r="B117">
            <v>18</v>
          </cell>
          <cell r="C117" t="str">
            <v>м</v>
          </cell>
          <cell r="D117">
            <v>5.5</v>
          </cell>
        </row>
        <row r="118">
          <cell r="A118" t="str">
            <v>Обръщане с влагоустойчив гипсокартон GKI 12,5 мм около врати и прозорци от 20 до 30 см</v>
          </cell>
          <cell r="B118">
            <v>19</v>
          </cell>
          <cell r="C118" t="str">
            <v>м</v>
          </cell>
          <cell r="D118">
            <v>6</v>
          </cell>
        </row>
        <row r="119">
          <cell r="A119" t="str">
            <v>Обръщане с  гипсокартон  GKB  12,5 мм  около врати и прозорци до 10 см</v>
          </cell>
          <cell r="B119">
            <v>20</v>
          </cell>
          <cell r="C119" t="str">
            <v>м</v>
          </cell>
          <cell r="D119">
            <v>4</v>
          </cell>
        </row>
        <row r="120">
          <cell r="A120" t="str">
            <v>Обръщане с  гипсокартон  GKB  12,5 мм около врати и прозорци от 10 до 20 см</v>
          </cell>
          <cell r="B120">
            <v>21</v>
          </cell>
          <cell r="C120" t="str">
            <v>м</v>
          </cell>
          <cell r="D120">
            <v>6</v>
          </cell>
        </row>
        <row r="121">
          <cell r="A121" t="str">
            <v>Обръщане с  гипсокартон  GKB  12,5 мм около врати и прозорци от 20 до 30 см</v>
          </cell>
          <cell r="B121">
            <v>22</v>
          </cell>
          <cell r="C121" t="str">
            <v>м</v>
          </cell>
          <cell r="D121">
            <v>6</v>
          </cell>
        </row>
        <row r="122">
          <cell r="A122" t="str">
            <v xml:space="preserve">Направа куфар от влагоустойчив гипсокартон GKI 12,5 мм  - лайсни по всички външни ръбове вкл. шпакловане на фугите /готов за боядисване/. </v>
          </cell>
          <cell r="B122">
            <v>23</v>
          </cell>
          <cell r="C122" t="str">
            <v>м2</v>
          </cell>
          <cell r="D122">
            <v>23</v>
          </cell>
        </row>
        <row r="123">
          <cell r="A123" t="str">
            <v xml:space="preserve">Направа куфар от  гипсокартон GKВ 12,5 мм  - лайсни по всички външни ръбове вкл. шпакловане на фугите /готов за боядисване/. </v>
          </cell>
          <cell r="B123">
            <v>24</v>
          </cell>
          <cell r="C123" t="str">
            <v>м2</v>
          </cell>
          <cell r="D123">
            <v>22</v>
          </cell>
        </row>
        <row r="124">
          <cell r="A124" t="str">
            <v>Доставка и монтаж на первази РVС по подове</v>
          </cell>
          <cell r="B124">
            <v>25</v>
          </cell>
          <cell r="C124" t="str">
            <v>м</v>
          </cell>
          <cell r="D124">
            <v>4</v>
          </cell>
        </row>
        <row r="126">
          <cell r="A126" t="str">
            <v>Дограма</v>
          </cell>
          <cell r="B126" t="str">
            <v>VI</v>
          </cell>
        </row>
        <row r="128">
          <cell r="A128" t="str">
            <v>Доставка и м-ж PVC четирикамерна дограма, стъклопакет 4/16/4, едно двустранно отваряемо крило - ширина до 2м и височина до 1,5 м</v>
          </cell>
          <cell r="B128">
            <v>1</v>
          </cell>
          <cell r="C128" t="str">
            <v>м2</v>
          </cell>
          <cell r="D128">
            <v>89.5</v>
          </cell>
        </row>
        <row r="129">
          <cell r="A129" t="str">
            <v>Доставка и м-ж PVC четирикамерна дограма, стъклопакет 4/16/4, едно двустранно отваряемо крило  - ширина до 3 м и височина до 2 м</v>
          </cell>
          <cell r="B129">
            <v>2</v>
          </cell>
          <cell r="C129" t="str">
            <v>м2</v>
          </cell>
          <cell r="D129">
            <v>83.2</v>
          </cell>
        </row>
        <row r="130">
          <cell r="A130" t="str">
            <v>Доставка и м-ж PVC четирикамерна дограма, стъклопакет 4/16/4, едно двустранно отваряемо крило - ширина над 3 м или  височина над 2 м</v>
          </cell>
          <cell r="B130">
            <v>3</v>
          </cell>
          <cell r="C130" t="str">
            <v>м2</v>
          </cell>
          <cell r="D130">
            <v>81.400000000000006</v>
          </cell>
        </row>
        <row r="131">
          <cell r="A131" t="str">
            <v>Доставка и м-ж AL дограма, стъклопакет 4/16/4, едно двустранно отваряемо крило - ширина до 2м и височина до 1,5 м</v>
          </cell>
          <cell r="B131">
            <v>4</v>
          </cell>
          <cell r="C131" t="str">
            <v>м2</v>
          </cell>
          <cell r="D131">
            <v>97</v>
          </cell>
        </row>
        <row r="132">
          <cell r="A132" t="str">
            <v>Доставка и м-ж AL дограма, стъклопакет 4/16/4, едно двустранно отваряемо крило  - ширина до 3 м и височина до 2 м</v>
          </cell>
          <cell r="B132">
            <v>5</v>
          </cell>
          <cell r="C132" t="str">
            <v>м2</v>
          </cell>
          <cell r="D132">
            <v>92</v>
          </cell>
        </row>
        <row r="133">
          <cell r="A133" t="str">
            <v>Доставка и м-ж AL дограма, стъклопакет 4/16/4, едно двустранно отваряемо крило - ширина над 3 м или  височина над 2 м</v>
          </cell>
          <cell r="B133">
            <v>6</v>
          </cell>
          <cell r="C133" t="str">
            <v>м2</v>
          </cell>
          <cell r="D133">
            <v>90</v>
          </cell>
        </row>
        <row r="134">
          <cell r="A134" t="str">
            <v>Доставка и монтаж на PVC подпрозоречна пола до 15 см</v>
          </cell>
          <cell r="B134">
            <v>7</v>
          </cell>
          <cell r="C134" t="str">
            <v>м</v>
          </cell>
          <cell r="D134">
            <v>15.5</v>
          </cell>
        </row>
        <row r="135">
          <cell r="A135" t="str">
            <v>Доставка и монтаж на PVC подпрозоречна пола до 25 см</v>
          </cell>
          <cell r="B135">
            <v>8</v>
          </cell>
          <cell r="C135" t="str">
            <v>м</v>
          </cell>
          <cell r="D135">
            <v>17</v>
          </cell>
        </row>
        <row r="136">
          <cell r="A136" t="str">
            <v>Доставка и монтаж на  подпрозоречна пола от ламарина с PVC покритие  до 15 см</v>
          </cell>
          <cell r="B136">
            <v>9</v>
          </cell>
          <cell r="C136" t="str">
            <v>м</v>
          </cell>
          <cell r="D136">
            <v>14.2</v>
          </cell>
        </row>
        <row r="137">
          <cell r="A137" t="str">
            <v>Доставка и монтаж на  подпрозоречна пола от ламарина с PVC покритие  до 30 см</v>
          </cell>
          <cell r="B137">
            <v>10</v>
          </cell>
          <cell r="C137" t="str">
            <v>м</v>
          </cell>
          <cell r="D137">
            <v>14.399999999999999</v>
          </cell>
        </row>
        <row r="138">
          <cell r="A138" t="str">
            <v>Доставка и монтаж на PVC подпрозоречен перваз  до 15 см</v>
          </cell>
          <cell r="B138">
            <v>11</v>
          </cell>
          <cell r="C138" t="str">
            <v>м</v>
          </cell>
          <cell r="D138">
            <v>13.2</v>
          </cell>
        </row>
        <row r="139">
          <cell r="A139" t="str">
            <v>Доставка и монтаж на PVC подпрозоречен перваз  до 20 см</v>
          </cell>
          <cell r="B139">
            <v>12</v>
          </cell>
          <cell r="C139" t="str">
            <v>м</v>
          </cell>
          <cell r="D139">
            <v>14.399999999999999</v>
          </cell>
        </row>
        <row r="140">
          <cell r="A140" t="str">
            <v>Доставка и монтаж на PVC подпрозоречен перваз  до 25 см</v>
          </cell>
          <cell r="B140">
            <v>13</v>
          </cell>
          <cell r="C140" t="str">
            <v>м</v>
          </cell>
          <cell r="D140">
            <v>14.600000000000001</v>
          </cell>
        </row>
        <row r="141">
          <cell r="A141" t="str">
            <v>Доставка и м-ж комарник</v>
          </cell>
          <cell r="B141">
            <v>14</v>
          </cell>
          <cell r="C141" t="str">
            <v>м2</v>
          </cell>
          <cell r="D141">
            <v>17.7</v>
          </cell>
        </row>
        <row r="142">
          <cell r="A142" t="str">
            <v>Доставка и монтаж на PVC врата  -  1,00 м х 2,00  м с  пълнеж от PVC.</v>
          </cell>
          <cell r="B142">
            <v>15</v>
          </cell>
          <cell r="C142" t="str">
            <v>бр</v>
          </cell>
          <cell r="D142">
            <v>249</v>
          </cell>
        </row>
        <row r="143">
          <cell r="A143" t="str">
            <v>Доставка и монтаж на PVC врата  -  1,00 м х 2,00  м с  пълнеж от ПДЧ.</v>
          </cell>
          <cell r="B143">
            <v>16</v>
          </cell>
          <cell r="C143" t="str">
            <v>бр</v>
          </cell>
          <cell r="D143">
            <v>243</v>
          </cell>
        </row>
        <row r="144">
          <cell r="A144" t="str">
            <v>Доставка и монтаж на PVC врата  -  1,00 м х 2,00  м остъклена на 2/3.</v>
          </cell>
          <cell r="B144">
            <v>17</v>
          </cell>
          <cell r="C144" t="str">
            <v>бр</v>
          </cell>
          <cell r="D144">
            <v>256</v>
          </cell>
        </row>
        <row r="145">
          <cell r="A145" t="str">
            <v>Доставка и монтаж на PVC врата  -  0,90 м х 2,00  м с  пълнеж от PVC.</v>
          </cell>
          <cell r="B145">
            <v>18</v>
          </cell>
          <cell r="C145" t="str">
            <v>бр</v>
          </cell>
          <cell r="D145">
            <v>252</v>
          </cell>
        </row>
        <row r="146">
          <cell r="A146" t="str">
            <v>Доставка и монтаж на PVC врата  -  0,90 м х 2,00  м с  пълнеж от ПДЧ.</v>
          </cell>
          <cell r="B146">
            <v>19</v>
          </cell>
          <cell r="C146" t="str">
            <v>бр</v>
          </cell>
          <cell r="D146">
            <v>247</v>
          </cell>
        </row>
        <row r="147">
          <cell r="A147" t="str">
            <v>Доставка и монтаж на PVC врата  -  0,90 м х 2,00  м остъклена на 2/3.</v>
          </cell>
          <cell r="B147">
            <v>20</v>
          </cell>
          <cell r="C147" t="str">
            <v>бр</v>
          </cell>
          <cell r="D147">
            <v>256</v>
          </cell>
        </row>
        <row r="148">
          <cell r="A148" t="str">
            <v>Доставка и монтаж на PVC врата  -  0,80 м х 2,00  м с  пълнеж от PVC.</v>
          </cell>
          <cell r="B148">
            <v>21</v>
          </cell>
          <cell r="C148" t="str">
            <v>бр</v>
          </cell>
          <cell r="D148">
            <v>250</v>
          </cell>
        </row>
        <row r="149">
          <cell r="A149" t="str">
            <v>Доставка и монтаж на PVC врата  -  0,80 м х 2,00  м с  пълнеж от ПДЧ.</v>
          </cell>
          <cell r="B149">
            <v>22</v>
          </cell>
          <cell r="C149" t="str">
            <v>бр</v>
          </cell>
          <cell r="D149">
            <v>245</v>
          </cell>
        </row>
        <row r="150">
          <cell r="A150" t="str">
            <v>Доставка и монтаж на PVC врата  -  0,80 м х 2,00  м остъклена на 2/3.</v>
          </cell>
          <cell r="B150">
            <v>23</v>
          </cell>
          <cell r="C150" t="str">
            <v>бр</v>
          </cell>
          <cell r="D150">
            <v>256</v>
          </cell>
        </row>
        <row r="151">
          <cell r="A151" t="str">
            <v>Доставка и монтаж на PVC врата  -  0,70 м х 2,00  м с  пълнеж от PVC.</v>
          </cell>
          <cell r="B151">
            <v>24</v>
          </cell>
          <cell r="C151" t="str">
            <v>бр</v>
          </cell>
          <cell r="D151">
            <v>240</v>
          </cell>
        </row>
        <row r="152">
          <cell r="A152" t="str">
            <v>Доставка и монтаж на PVC врата  -  0,70 м х 2,00  м с  пълнеж от ПДЧ.</v>
          </cell>
          <cell r="B152">
            <v>25</v>
          </cell>
          <cell r="C152" t="str">
            <v>бр</v>
          </cell>
          <cell r="D152">
            <v>235</v>
          </cell>
        </row>
        <row r="153">
          <cell r="A153" t="str">
            <v>Доставка и монтаж на AL врата  -  1,00 м х 2,00  м с  пълнеж от PVC.</v>
          </cell>
          <cell r="B153">
            <v>26</v>
          </cell>
          <cell r="C153" t="str">
            <v>бр</v>
          </cell>
          <cell r="D153">
            <v>230</v>
          </cell>
        </row>
        <row r="154">
          <cell r="A154" t="str">
            <v>Доставка и монтаж на AL врата  -  1,00 м х 2,00  м с  пълнеж от ПДЧ.</v>
          </cell>
          <cell r="B154">
            <v>27</v>
          </cell>
          <cell r="C154" t="str">
            <v>бр</v>
          </cell>
          <cell r="D154">
            <v>230</v>
          </cell>
        </row>
        <row r="155">
          <cell r="A155" t="str">
            <v>Доставка и монтаж на AL врата  -  1,00 м х 2,00  м остъклена на 2/3.</v>
          </cell>
          <cell r="B155">
            <v>28</v>
          </cell>
          <cell r="C155" t="str">
            <v>бр</v>
          </cell>
          <cell r="D155">
            <v>230</v>
          </cell>
        </row>
        <row r="156">
          <cell r="A156" t="str">
            <v>Доставка и монтаж на AL врата  -  0,90 м х 2,00  м с  пълнеж от PVC.</v>
          </cell>
          <cell r="B156">
            <v>29</v>
          </cell>
          <cell r="C156" t="str">
            <v>бр</v>
          </cell>
          <cell r="D156">
            <v>230</v>
          </cell>
        </row>
        <row r="157">
          <cell r="A157" t="str">
            <v>Доставка и монтаж на AL врата  -  0,90 м х 2,00  м с  пълнеж от ПДЧ.</v>
          </cell>
          <cell r="B157">
            <v>30</v>
          </cell>
          <cell r="C157" t="str">
            <v>бр</v>
          </cell>
          <cell r="D157">
            <v>226</v>
          </cell>
        </row>
        <row r="158">
          <cell r="A158" t="str">
            <v>Доставка и монтаж на AL врата  -  0,90 м х 2,00  м остъклена на 2/3.</v>
          </cell>
          <cell r="B158">
            <v>31</v>
          </cell>
          <cell r="C158" t="str">
            <v>бр</v>
          </cell>
          <cell r="D158">
            <v>243</v>
          </cell>
        </row>
        <row r="159">
          <cell r="A159" t="str">
            <v>Доставка и монтаж на AL врата  -  0,80 м х 2,00  м с  пълнеж от PVC.</v>
          </cell>
          <cell r="B159">
            <v>32</v>
          </cell>
          <cell r="C159" t="str">
            <v>бр</v>
          </cell>
          <cell r="D159">
            <v>230</v>
          </cell>
        </row>
        <row r="160">
          <cell r="A160" t="str">
            <v>Доставка и монтаж на AL врата  -  0,80 м х 2,00  м с  пълнеж от ПДЧ.</v>
          </cell>
          <cell r="B160">
            <v>33</v>
          </cell>
          <cell r="C160" t="str">
            <v>бр</v>
          </cell>
          <cell r="D160">
            <v>226</v>
          </cell>
        </row>
        <row r="161">
          <cell r="A161" t="str">
            <v>Доставка и монтаж на AL врата  -  0,80 м х 2,00  м остъклена на 2/3.</v>
          </cell>
          <cell r="B161">
            <v>34</v>
          </cell>
          <cell r="C161" t="str">
            <v>бр</v>
          </cell>
          <cell r="D161">
            <v>233</v>
          </cell>
        </row>
        <row r="162">
          <cell r="A162" t="str">
            <v>Доставка и монтаж на AL врата  -  0,70 м х 2,00  м с  пълнеж от PVC.</v>
          </cell>
          <cell r="B162">
            <v>35</v>
          </cell>
          <cell r="C162" t="str">
            <v>бр</v>
          </cell>
          <cell r="D162">
            <v>230</v>
          </cell>
        </row>
        <row r="163">
          <cell r="A163" t="str">
            <v>Доставка и монтаж на AL врата  -  0,70 м х 2,00  м с  пълнеж от ПДЧ.</v>
          </cell>
          <cell r="B163">
            <v>36</v>
          </cell>
          <cell r="C163" t="str">
            <v>бр</v>
          </cell>
          <cell r="D163">
            <v>220.5</v>
          </cell>
        </row>
        <row r="164">
          <cell r="A164" t="str">
            <v>Изработване и монтаж на прегради за душове от AL профили и поликарбон - 12 мм с размери - ширина 0.80м и височина до 1,80 м</v>
          </cell>
          <cell r="B164">
            <v>37</v>
          </cell>
          <cell r="C164" t="str">
            <v>м2</v>
          </cell>
          <cell r="D164">
            <v>132</v>
          </cell>
        </row>
        <row r="165">
          <cell r="A165" t="str">
            <v>Доставка и монтаж Al  щори</v>
          </cell>
          <cell r="B165">
            <v>38</v>
          </cell>
          <cell r="C165" t="str">
            <v>м2</v>
          </cell>
        </row>
        <row r="166">
          <cell r="A166" t="str">
            <v>Изработване и монтаж на прегради за душове от PVC профили и поликарбон - 12 мм с размери - ширина 0.80 м и височина до 1,80 м</v>
          </cell>
          <cell r="B166">
            <v>39</v>
          </cell>
          <cell r="C166" t="str">
            <v>м2</v>
          </cell>
          <cell r="D166">
            <v>142</v>
          </cell>
        </row>
        <row r="169">
          <cell r="A169" t="str">
            <v>Демонтажводопровод</v>
          </cell>
          <cell r="B169" t="str">
            <v>А</v>
          </cell>
        </row>
        <row r="171">
          <cell r="A171" t="str">
            <v>Демонтаж на поцинковани тръби в сграда  до Ф 1”</v>
          </cell>
          <cell r="B171" t="str">
            <v>1</v>
          </cell>
          <cell r="C171" t="str">
            <v>м</v>
          </cell>
          <cell r="D171">
            <v>1.6</v>
          </cell>
        </row>
        <row r="172">
          <cell r="A172" t="str">
            <v>Демонтаж на поцинковани тръби в сграда до Ф 2”</v>
          </cell>
          <cell r="B172" t="str">
            <v>2</v>
          </cell>
          <cell r="C172" t="str">
            <v>м</v>
          </cell>
          <cell r="D172">
            <v>1.6</v>
          </cell>
        </row>
        <row r="173">
          <cell r="A173" t="str">
            <v>Демонтаж на спирателен кран до Ф 1"</v>
          </cell>
          <cell r="B173" t="str">
            <v>3</v>
          </cell>
          <cell r="C173" t="str">
            <v>бр</v>
          </cell>
          <cell r="D173">
            <v>2</v>
          </cell>
        </row>
        <row r="174">
          <cell r="A174" t="str">
            <v>Демонтаж на спирателен кран до Ф 2"</v>
          </cell>
          <cell r="B174" t="str">
            <v>4</v>
          </cell>
          <cell r="C174" t="str">
            <v>бр</v>
          </cell>
          <cell r="D174">
            <v>2.8</v>
          </cell>
        </row>
        <row r="175">
          <cell r="A175" t="str">
            <v>Демонтаж на смесителна батерия за мивка</v>
          </cell>
          <cell r="B175" t="str">
            <v>5</v>
          </cell>
          <cell r="C175" t="str">
            <v>бр</v>
          </cell>
          <cell r="D175">
            <v>2</v>
          </cell>
        </row>
        <row r="176">
          <cell r="A176" t="str">
            <v>Демонтаж на смесителна душ батерия</v>
          </cell>
          <cell r="B176" t="str">
            <v>6</v>
          </cell>
          <cell r="C176" t="str">
            <v>бр</v>
          </cell>
          <cell r="D176">
            <v>2</v>
          </cell>
        </row>
        <row r="177">
          <cell r="A177" t="str">
            <v>Демонтаж на чешмяна канелка  до Ф 3/4”</v>
          </cell>
          <cell r="B177" t="str">
            <v>7</v>
          </cell>
          <cell r="C177" t="str">
            <v>бр</v>
          </cell>
          <cell r="D177">
            <v>2</v>
          </cell>
        </row>
        <row r="178">
          <cell r="A178" t="str">
            <v>Демонтаж на съществуващ водомер</v>
          </cell>
          <cell r="B178" t="str">
            <v>8</v>
          </cell>
          <cell r="C178" t="str">
            <v>бр</v>
          </cell>
          <cell r="D178">
            <v>3</v>
          </cell>
        </row>
        <row r="180">
          <cell r="A180" t="str">
            <v>Демонтаж канализация</v>
          </cell>
          <cell r="B180" t="str">
            <v>Б</v>
          </cell>
        </row>
        <row r="182">
          <cell r="A182" t="str">
            <v>Демонтаж на каменинови тръби в сграда до Ф 150 за хоризонтални и вертикални клонове</v>
          </cell>
          <cell r="B182">
            <v>1</v>
          </cell>
          <cell r="C182" t="str">
            <v>м</v>
          </cell>
          <cell r="D182">
            <v>6.7</v>
          </cell>
        </row>
        <row r="183">
          <cell r="A183" t="str">
            <v>Демонтаж на стоманени тръби вертикални клонове до Ф 100</v>
          </cell>
          <cell r="B183">
            <v>2</v>
          </cell>
          <cell r="C183" t="str">
            <v>м</v>
          </cell>
          <cell r="D183">
            <v>2.4500000000000002</v>
          </cell>
        </row>
        <row r="184">
          <cell r="A184" t="str">
            <v>Демонтаж на P.V.C. тръби до Ф 80</v>
          </cell>
          <cell r="B184">
            <v>3</v>
          </cell>
          <cell r="C184" t="str">
            <v>м</v>
          </cell>
          <cell r="D184">
            <v>3.5</v>
          </cell>
        </row>
        <row r="185">
          <cell r="A185" t="str">
            <v>Демонтаж на P.V.C. тръби Ф 100</v>
          </cell>
          <cell r="B185">
            <v>4</v>
          </cell>
          <cell r="C185" t="str">
            <v>м</v>
          </cell>
          <cell r="D185">
            <v>4</v>
          </cell>
        </row>
        <row r="186">
          <cell r="A186" t="str">
            <v>Демонтаж на P.V.C. тръби Ф 160</v>
          </cell>
          <cell r="B186">
            <v>5</v>
          </cell>
          <cell r="C186" t="str">
            <v>м</v>
          </cell>
          <cell r="D186">
            <v>4.5</v>
          </cell>
        </row>
        <row r="187">
          <cell r="A187" t="str">
            <v>Демонтаж на подов сифон Ф 50</v>
          </cell>
          <cell r="B187">
            <v>6</v>
          </cell>
          <cell r="C187" t="str">
            <v>бр</v>
          </cell>
          <cell r="D187">
            <v>2.9</v>
          </cell>
        </row>
        <row r="188">
          <cell r="A188" t="str">
            <v>Демонтаж на подов сифон Ф 100</v>
          </cell>
          <cell r="B188">
            <v>7</v>
          </cell>
          <cell r="C188" t="str">
            <v>м</v>
          </cell>
          <cell r="D188">
            <v>3.6</v>
          </cell>
        </row>
        <row r="189">
          <cell r="A189" t="str">
            <v xml:space="preserve">Демонтаж на водосточни тръби </v>
          </cell>
          <cell r="B189">
            <v>8</v>
          </cell>
          <cell r="C189" t="str">
            <v>м</v>
          </cell>
          <cell r="D189">
            <v>2</v>
          </cell>
        </row>
        <row r="190">
          <cell r="A190" t="str">
            <v>Демонтаж на  мивки</v>
          </cell>
          <cell r="B190">
            <v>9</v>
          </cell>
          <cell r="C190" t="str">
            <v>бр</v>
          </cell>
          <cell r="D190">
            <v>9</v>
          </cell>
        </row>
        <row r="191">
          <cell r="A191" t="str">
            <v>Демонтаж на писоари</v>
          </cell>
          <cell r="B191">
            <v>10</v>
          </cell>
          <cell r="C191" t="str">
            <v>бр</v>
          </cell>
          <cell r="D191">
            <v>8</v>
          </cell>
        </row>
        <row r="192">
          <cell r="A192" t="str">
            <v>Демонтаж на тоалетни клекала</v>
          </cell>
          <cell r="B192">
            <v>11</v>
          </cell>
          <cell r="C192" t="str">
            <v>бр</v>
          </cell>
          <cell r="D192">
            <v>8.1</v>
          </cell>
        </row>
        <row r="193">
          <cell r="A193" t="str">
            <v>Демонтаж на тоалетни седала</v>
          </cell>
          <cell r="B193">
            <v>12</v>
          </cell>
          <cell r="C193" t="str">
            <v>бр</v>
          </cell>
          <cell r="D193">
            <v>11</v>
          </cell>
        </row>
        <row r="195">
          <cell r="A195" t="str">
            <v>Монтаж водопровод</v>
          </cell>
          <cell r="B195" t="str">
            <v>А</v>
          </cell>
        </row>
        <row r="197">
          <cell r="A197" t="str">
            <v>Доставка и монтаж в готови канали на P.P.R.  PN 16 за студена вода Ф20 вкл. всички необходими фитинги</v>
          </cell>
          <cell r="B197">
            <v>1</v>
          </cell>
          <cell r="C197" t="str">
            <v>м</v>
          </cell>
          <cell r="D197">
            <v>3.7</v>
          </cell>
        </row>
        <row r="198">
          <cell r="A198" t="str">
            <v>Доставка и монтаж в готови канали на P.P.R.  PN 16 за   студена вода Ф25 - вкл. всички необходими фитинги</v>
          </cell>
          <cell r="B198">
            <v>2</v>
          </cell>
          <cell r="C198" t="str">
            <v>м</v>
          </cell>
          <cell r="D198">
            <v>4.5999999999999996</v>
          </cell>
        </row>
        <row r="199">
          <cell r="A199" t="str">
            <v>Доставка и монтаж в готови канали на P.P.R.  PN 16 за  студена вода Ф32 - вкл. всички необходими фитинги</v>
          </cell>
          <cell r="B199">
            <v>3</v>
          </cell>
          <cell r="C199" t="str">
            <v>м</v>
          </cell>
          <cell r="D199">
            <v>5.6</v>
          </cell>
        </row>
        <row r="200">
          <cell r="A200" t="str">
            <v>Доставка и монтаж в готови канали на P.P.R.  PN 16  за студена вода Ф40 - вкл. всички необходими фитинги</v>
          </cell>
          <cell r="B200">
            <v>4</v>
          </cell>
          <cell r="C200" t="str">
            <v>м</v>
          </cell>
          <cell r="D200">
            <v>7.6000000000000005</v>
          </cell>
        </row>
        <row r="201">
          <cell r="A201" t="str">
            <v>Доставка и монтаж в готови канали на P.P.R.  PN 16 за  студена вода Ф63 - вкл. всички необходими фитинги</v>
          </cell>
          <cell r="B201">
            <v>5</v>
          </cell>
          <cell r="C201" t="str">
            <v>м</v>
          </cell>
          <cell r="D201">
            <v>14</v>
          </cell>
        </row>
        <row r="202">
          <cell r="A202" t="str">
            <v>Доставка и монтаж в готови канали на P.P.R.  PN 16 за  гореща вода Ф20 - вкл. всички необходими фитинги</v>
          </cell>
          <cell r="B202">
            <v>6</v>
          </cell>
          <cell r="C202" t="str">
            <v>м</v>
          </cell>
          <cell r="D202">
            <v>4</v>
          </cell>
        </row>
        <row r="203">
          <cell r="A203" t="str">
            <v>Доставка и монтаж в готови канали на P.P.R.  PN 16  за  гореща  вода Ф25 - вкл. всички необходими фитинги</v>
          </cell>
          <cell r="B203">
            <v>7</v>
          </cell>
          <cell r="C203" t="str">
            <v>м</v>
          </cell>
          <cell r="D203">
            <v>4.9000000000000004</v>
          </cell>
        </row>
        <row r="204">
          <cell r="A204" t="str">
            <v>Доставка и монтаж в готови канали на P.P.R.  PN 16  за  гореща  вода Ф32 - вкл. всички необходими фитинги</v>
          </cell>
          <cell r="B204">
            <v>8</v>
          </cell>
          <cell r="C204" t="str">
            <v>м</v>
          </cell>
          <cell r="D204">
            <v>6.3</v>
          </cell>
        </row>
        <row r="205">
          <cell r="A205" t="str">
            <v>Доставка и монтаж в готови канали на P.P.R.  PN 16  за  гореща  вода Ф40 - вкл. всички необходими фитинги</v>
          </cell>
          <cell r="B205">
            <v>9</v>
          </cell>
          <cell r="C205" t="str">
            <v>м</v>
          </cell>
          <cell r="D205">
            <v>8.1999999999999993</v>
          </cell>
        </row>
        <row r="206">
          <cell r="A206" t="str">
            <v>Доставка и монтаж в готови канали на P.P.R.  PN 16  за  гореща  вода Ф63 - вкл. всички необходими фитинги</v>
          </cell>
          <cell r="B206">
            <v>10</v>
          </cell>
          <cell r="C206" t="str">
            <v>м</v>
          </cell>
          <cell r="D206">
            <v>14.5</v>
          </cell>
        </row>
        <row r="207">
          <cell r="A207" t="str">
            <v>Доставка и монтаж на скоби на P.P.R.  PN 16 за студена вода Ф20 - вкл. всички необходими фитинги</v>
          </cell>
          <cell r="B207">
            <v>11</v>
          </cell>
          <cell r="C207" t="str">
            <v>м</v>
          </cell>
          <cell r="D207">
            <v>0.5</v>
          </cell>
        </row>
        <row r="208">
          <cell r="A208" t="str">
            <v>Доставка и монтаж на скоби на P.P.R.  PN 16 за   студена вода Ф25 - вкл. всички необходими фитинги</v>
          </cell>
          <cell r="B208">
            <v>12</v>
          </cell>
          <cell r="C208" t="str">
            <v>м</v>
          </cell>
          <cell r="D208">
            <v>0.55000000000000004</v>
          </cell>
        </row>
        <row r="209">
          <cell r="A209" t="str">
            <v>Доставка и монтаж на скоби на P.P.R.  PN 16 за  студена вода Ф32 - вкл. всички необходими фитинги</v>
          </cell>
          <cell r="B209">
            <v>13</v>
          </cell>
          <cell r="C209" t="str">
            <v>м</v>
          </cell>
          <cell r="D209">
            <v>0.60000000000000009</v>
          </cell>
        </row>
        <row r="210">
          <cell r="A210" t="str">
            <v>Доставка и монтаж на скоби  на P.P.R.  PN 16  за студена вода Ф40 - вкл. всички необходими фитинги</v>
          </cell>
          <cell r="B210">
            <v>14</v>
          </cell>
          <cell r="C210" t="str">
            <v>м</v>
          </cell>
          <cell r="D210">
            <v>0.60000000000000009</v>
          </cell>
        </row>
        <row r="211">
          <cell r="A211" t="str">
            <v>Доставка и монтаж на скоби на P.P.R.  PN 16 за  студена вода Ф63 - вкл. всички необходими фитинги</v>
          </cell>
          <cell r="B211">
            <v>15</v>
          </cell>
          <cell r="C211" t="str">
            <v>м</v>
          </cell>
          <cell r="D211">
            <v>0.8</v>
          </cell>
        </row>
        <row r="212">
          <cell r="A212" t="str">
            <v>Доставка и монтаж на скоби на P.P.R.  PN 16 за  гореща вода Ф20 - вкл. всички необходими фитинги</v>
          </cell>
          <cell r="B212">
            <v>16</v>
          </cell>
          <cell r="C212" t="str">
            <v>м</v>
          </cell>
          <cell r="D212">
            <v>0.5</v>
          </cell>
        </row>
        <row r="213">
          <cell r="A213" t="str">
            <v>Доставка и монтаж на скоби на P.P.R.  PN 16  за  гореща  вода Ф25 - вкл. всички необходими фитинги</v>
          </cell>
          <cell r="B213">
            <v>17</v>
          </cell>
          <cell r="C213" t="str">
            <v>м</v>
          </cell>
          <cell r="D213">
            <v>0.55000000000000004</v>
          </cell>
        </row>
        <row r="214">
          <cell r="A214" t="str">
            <v>Доставка и монтаж на скоби на P.P.R.  PN 16  за  гореща  вода Ф32 - вкл. всички необходими фитинги</v>
          </cell>
          <cell r="B214">
            <v>18</v>
          </cell>
          <cell r="C214" t="str">
            <v>м</v>
          </cell>
          <cell r="D214">
            <v>0.60000000000000009</v>
          </cell>
        </row>
        <row r="215">
          <cell r="A215" t="str">
            <v>Доставка и монтаж на скоби на P.P.R.  PN 16  за  гореща  вода Ф40 - вкл. всички необходими фитинги</v>
          </cell>
          <cell r="B215">
            <v>19</v>
          </cell>
          <cell r="C215" t="str">
            <v>м</v>
          </cell>
          <cell r="D215">
            <v>0.60000000000000009</v>
          </cell>
        </row>
        <row r="216">
          <cell r="A216" t="str">
            <v>Доставка и монтаж на скоби на P.P.R.  PN 16  за  гореща  вода Ф63 - вкл. всички необходими фитинги</v>
          </cell>
          <cell r="B216">
            <v>20</v>
          </cell>
          <cell r="C216" t="str">
            <v>м</v>
          </cell>
          <cell r="D216">
            <v>0.8</v>
          </cell>
        </row>
        <row r="217">
          <cell r="A217" t="str">
            <v>Доставка и монтаж на изолация от микропореста гума б=9 мм. за Ф20 - вкл. всички необходими фитинги</v>
          </cell>
          <cell r="B217">
            <v>21</v>
          </cell>
          <cell r="C217" t="str">
            <v>м</v>
          </cell>
          <cell r="D217">
            <v>2.1</v>
          </cell>
        </row>
        <row r="218">
          <cell r="A218" t="str">
            <v>Доставка и монтаж на изолация от микропореста гума б=9 мм. за Ф25 - вкл. всички необходими фитинги</v>
          </cell>
          <cell r="B218">
            <v>22</v>
          </cell>
          <cell r="C218" t="str">
            <v>м</v>
          </cell>
          <cell r="D218">
            <v>2.2999999999999998</v>
          </cell>
        </row>
        <row r="219">
          <cell r="A219" t="str">
            <v>Доставка и монтаж на изолация от микропореста гума б=9 мм. за Ф32 - вкл. всички необходими фитинги</v>
          </cell>
          <cell r="B219">
            <v>23</v>
          </cell>
          <cell r="C219" t="str">
            <v>м</v>
          </cell>
          <cell r="D219">
            <v>2.7</v>
          </cell>
        </row>
        <row r="220">
          <cell r="A220" t="str">
            <v>Доставка и монтаж на изолация от микропореста гума б=9 мм. за Ф40 - вкл. всички необходими фитинги</v>
          </cell>
          <cell r="B220">
            <v>24</v>
          </cell>
          <cell r="C220" t="str">
            <v>м</v>
          </cell>
          <cell r="D220">
            <v>2.85</v>
          </cell>
        </row>
        <row r="221">
          <cell r="A221" t="str">
            <v>Доставка и монтаж на изолация от микропореста гума б=9 мм. за Ф63 - вкл. всички необходими фитинги</v>
          </cell>
          <cell r="B221">
            <v>25</v>
          </cell>
          <cell r="C221" t="str">
            <v>м</v>
          </cell>
          <cell r="D221">
            <v>4.25</v>
          </cell>
        </row>
        <row r="222">
          <cell r="A222" t="str">
            <v>Доставка и монтаж на изолация от микропореста гума б=15 мм. за Ф20 за гореща вода</v>
          </cell>
          <cell r="B222">
            <v>26</v>
          </cell>
          <cell r="C222" t="str">
            <v>м</v>
          </cell>
          <cell r="D222">
            <v>2.5</v>
          </cell>
        </row>
        <row r="223">
          <cell r="A223" t="str">
            <v>Доставка и монтаж на изолация от микропореста гума б=15 мм. за Ф25 за гореща вода</v>
          </cell>
          <cell r="B223">
            <v>27</v>
          </cell>
          <cell r="C223" t="str">
            <v>м</v>
          </cell>
          <cell r="D223">
            <v>2.85</v>
          </cell>
        </row>
        <row r="224">
          <cell r="A224" t="str">
            <v>Доставка и монтаж на изолация от микропореста гума б=15 мм. за Ф32 за гореща вода</v>
          </cell>
          <cell r="B224">
            <v>28</v>
          </cell>
          <cell r="C224" t="str">
            <v>м</v>
          </cell>
          <cell r="D224">
            <v>3.25</v>
          </cell>
        </row>
        <row r="225">
          <cell r="A225" t="str">
            <v>Доставка и монтаж на изолация от микропореста гума б=15 мм. за Ф40 за гореща вода</v>
          </cell>
          <cell r="B225">
            <v>29</v>
          </cell>
          <cell r="C225" t="str">
            <v>м</v>
          </cell>
          <cell r="D225">
            <v>3.4</v>
          </cell>
        </row>
        <row r="226">
          <cell r="A226" t="str">
            <v>Доставка и монтаж на изолация от микропореста гума б=15 мм. за Ф63 за гореща вода</v>
          </cell>
          <cell r="B226">
            <v>30</v>
          </cell>
          <cell r="C226" t="str">
            <v>м</v>
          </cell>
          <cell r="D226">
            <v>4.9000000000000004</v>
          </cell>
        </row>
        <row r="227">
          <cell r="A227" t="str">
            <v>Доставка и монтаж на PPR спирателни кранове без изпразнител Ф20</v>
          </cell>
          <cell r="B227">
            <v>31</v>
          </cell>
          <cell r="C227" t="str">
            <v>бр</v>
          </cell>
          <cell r="D227">
            <v>10.6</v>
          </cell>
        </row>
        <row r="228">
          <cell r="A228" t="str">
            <v>Доставка и монтаж на PPR спирателни кранове без изпразнител Ф25</v>
          </cell>
          <cell r="B228">
            <v>32</v>
          </cell>
          <cell r="C228" t="str">
            <v>бр</v>
          </cell>
          <cell r="D228">
            <v>11.95</v>
          </cell>
        </row>
        <row r="229">
          <cell r="A229" t="str">
            <v>Доставка и монтаж на PPR спирателни кранове без изпразнител Ф32</v>
          </cell>
          <cell r="B229">
            <v>33</v>
          </cell>
          <cell r="C229" t="str">
            <v>бр</v>
          </cell>
          <cell r="D229">
            <v>18</v>
          </cell>
        </row>
        <row r="230">
          <cell r="A230" t="str">
            <v>Доставка и монтаж на спирателни кранове тип вентилен без изпразнител Ф40</v>
          </cell>
          <cell r="B230">
            <v>34</v>
          </cell>
          <cell r="C230" t="str">
            <v>бр</v>
          </cell>
          <cell r="D230">
            <v>23</v>
          </cell>
        </row>
        <row r="231">
          <cell r="A231" t="str">
            <v>Доставка и монтаж на PPR спирателни кранове без изпразнител  Ф63</v>
          </cell>
          <cell r="B231">
            <v>35</v>
          </cell>
          <cell r="C231" t="str">
            <v>бр</v>
          </cell>
          <cell r="D231">
            <v>57.7</v>
          </cell>
        </row>
        <row r="232">
          <cell r="A232" t="str">
            <v>Доставка и монтаж на PPR спирателни кранове с изпразнител  Ф20</v>
          </cell>
          <cell r="B232">
            <v>36</v>
          </cell>
          <cell r="C232" t="str">
            <v>бр</v>
          </cell>
          <cell r="D232">
            <v>15.7</v>
          </cell>
        </row>
        <row r="233">
          <cell r="A233" t="str">
            <v>Доставка и монтаж на PPR спирателни кранове с изпразнител Ф25</v>
          </cell>
          <cell r="B233">
            <v>37</v>
          </cell>
          <cell r="C233" t="str">
            <v>бр</v>
          </cell>
          <cell r="D233">
            <v>17.899999999999999</v>
          </cell>
        </row>
        <row r="234">
          <cell r="A234" t="str">
            <v>Доставка и монтаж на PPR спирателни кранове с изпразнител  Ф32</v>
          </cell>
          <cell r="B234">
            <v>38</v>
          </cell>
          <cell r="C234" t="str">
            <v>бр</v>
          </cell>
          <cell r="D234">
            <v>23</v>
          </cell>
        </row>
        <row r="235">
          <cell r="A235" t="str">
            <v>Доставка и монтаж на PPR спирателни кранове с изпразнител Ф40</v>
          </cell>
          <cell r="B235">
            <v>39</v>
          </cell>
          <cell r="C235" t="str">
            <v>бр</v>
          </cell>
          <cell r="D235">
            <v>28</v>
          </cell>
        </row>
        <row r="236">
          <cell r="A236" t="str">
            <v>Доставка и монтаж на PPR спирателни кранове с изпразнител Ф63</v>
          </cell>
          <cell r="B236">
            <v>40</v>
          </cell>
          <cell r="C236" t="str">
            <v>бр</v>
          </cell>
          <cell r="D236">
            <v>63.8</v>
          </cell>
        </row>
        <row r="237">
          <cell r="A237" t="str">
            <v>Доставка и монтаж на обратна клапа Ф3/4"</v>
          </cell>
          <cell r="B237">
            <v>41</v>
          </cell>
          <cell r="C237" t="str">
            <v>бр</v>
          </cell>
          <cell r="D237">
            <v>6</v>
          </cell>
        </row>
        <row r="238">
          <cell r="A238" t="str">
            <v>Доставка и монтаж на обратна клапа Ф1"</v>
          </cell>
          <cell r="B238">
            <v>42</v>
          </cell>
          <cell r="C238" t="str">
            <v>бр</v>
          </cell>
          <cell r="D238">
            <v>10.5</v>
          </cell>
        </row>
        <row r="239">
          <cell r="A239" t="str">
            <v>Доставка и монтаж на обратна клапа Ф1 1/4"</v>
          </cell>
          <cell r="B239">
            <v>43</v>
          </cell>
          <cell r="C239" t="str">
            <v>бр</v>
          </cell>
          <cell r="D239">
            <v>11.5</v>
          </cell>
        </row>
        <row r="240">
          <cell r="A240" t="str">
            <v>Доставка и монтаж на обратна клапа Ф2"</v>
          </cell>
          <cell r="B240">
            <v>44</v>
          </cell>
          <cell r="C240" t="str">
            <v>бр</v>
          </cell>
          <cell r="D240">
            <v>23.15</v>
          </cell>
        </row>
        <row r="241">
          <cell r="A241" t="str">
            <v>Доставка и монтаж на смесителна батерия за мивка Видима</v>
          </cell>
          <cell r="B241">
            <v>45</v>
          </cell>
          <cell r="C241" t="str">
            <v>бр</v>
          </cell>
          <cell r="D241">
            <v>60</v>
          </cell>
        </row>
        <row r="242">
          <cell r="A242" t="str">
            <v>Доставка и монтаж на смесителна батерия за душ Видима</v>
          </cell>
          <cell r="B242">
            <v>46</v>
          </cell>
          <cell r="C242" t="str">
            <v>бр</v>
          </cell>
          <cell r="D242">
            <v>85.6</v>
          </cell>
        </row>
        <row r="243">
          <cell r="A243" t="str">
            <v>Доставка и монтаж на смесителна батерия за душ  с подвижна слушалка</v>
          </cell>
          <cell r="B243">
            <v>47</v>
          </cell>
          <cell r="C243" t="str">
            <v>бр</v>
          </cell>
          <cell r="D243">
            <v>87.4</v>
          </cell>
        </row>
        <row r="244">
          <cell r="A244" t="str">
            <v xml:space="preserve">Доставка и монтаж на канелка 1/2" </v>
          </cell>
          <cell r="B244">
            <v>48</v>
          </cell>
          <cell r="C244" t="str">
            <v>бр</v>
          </cell>
          <cell r="D244">
            <v>10</v>
          </cell>
        </row>
        <row r="245">
          <cell r="A245" t="str">
            <v xml:space="preserve">Доставка и монтаж на канелка 3/4" </v>
          </cell>
          <cell r="B245">
            <v>49</v>
          </cell>
          <cell r="C245" t="str">
            <v>бр</v>
          </cell>
          <cell r="D245">
            <v>10.8</v>
          </cell>
        </row>
        <row r="246">
          <cell r="A246" t="str">
            <v>Промиване и хлориране на водопровода</v>
          </cell>
          <cell r="B246">
            <v>50</v>
          </cell>
          <cell r="C246" t="str">
            <v>м</v>
          </cell>
          <cell r="D246">
            <v>0.5</v>
          </cell>
        </row>
        <row r="247">
          <cell r="A247" t="str">
            <v>Изпробване плътността на връзките</v>
          </cell>
          <cell r="B247">
            <v>51</v>
          </cell>
          <cell r="C247" t="str">
            <v>м</v>
          </cell>
          <cell r="D247">
            <v>0.5</v>
          </cell>
        </row>
        <row r="249">
          <cell r="A249" t="str">
            <v>Монтаж канализация</v>
          </cell>
          <cell r="B249" t="str">
            <v>Б</v>
          </cell>
        </row>
        <row r="251">
          <cell r="A251" t="str">
            <v>Доставка и монтаж на PVC тръби  Ф40  в готови канали, вкл. всички необходими фитинги</v>
          </cell>
          <cell r="B251">
            <v>1</v>
          </cell>
          <cell r="C251" t="str">
            <v>м</v>
          </cell>
          <cell r="D251">
            <v>8.4</v>
          </cell>
        </row>
        <row r="252">
          <cell r="A252" t="str">
            <v>Доставка и монтаж на PVC  тръби Ф50  в готови канали, вкл. всички необходими фитинги</v>
          </cell>
          <cell r="B252">
            <v>2</v>
          </cell>
          <cell r="C252" t="str">
            <v>м</v>
          </cell>
          <cell r="D252">
            <v>9.5</v>
          </cell>
        </row>
        <row r="253">
          <cell r="A253" t="str">
            <v>Доставка и монтаж на PVC тръби Ф80  в готови канали, вкл. всички необходими фитинги</v>
          </cell>
          <cell r="B253">
            <v>3</v>
          </cell>
          <cell r="C253" t="str">
            <v>м</v>
          </cell>
          <cell r="D253">
            <v>10.4</v>
          </cell>
        </row>
        <row r="254">
          <cell r="A254" t="str">
            <v>Доставка и монтаж на PVC  тръби Ф100  в готови канали, вкл. всички необходими фитинги</v>
          </cell>
          <cell r="B254">
            <v>4</v>
          </cell>
          <cell r="C254" t="str">
            <v>м</v>
          </cell>
          <cell r="D254">
            <v>15.2</v>
          </cell>
        </row>
        <row r="255">
          <cell r="A255" t="str">
            <v>Доставка и монтаж в готови канали на PVC  тръби   Ф160 в готови канали,  вкл. всички необходими фитинги</v>
          </cell>
          <cell r="B255">
            <v>5</v>
          </cell>
          <cell r="C255" t="str">
            <v>м</v>
          </cell>
          <cell r="D255">
            <v>20.3</v>
          </cell>
        </row>
        <row r="256">
          <cell r="A256" t="str">
            <v>Доставка и монтаж на PVC тръби Ф 40  на скоби,  вкл. всички необходими фитинги</v>
          </cell>
          <cell r="B256">
            <v>6</v>
          </cell>
          <cell r="C256" t="str">
            <v>м</v>
          </cell>
          <cell r="D256">
            <v>9.9</v>
          </cell>
        </row>
        <row r="257">
          <cell r="A257" t="str">
            <v>Доставка и монтаж на PVC тръби Ф 50 на скоби,  вкл. всички необходими фитинги</v>
          </cell>
          <cell r="B257">
            <v>7</v>
          </cell>
          <cell r="C257" t="str">
            <v>м</v>
          </cell>
          <cell r="D257">
            <v>10.7</v>
          </cell>
        </row>
        <row r="258">
          <cell r="A258" t="str">
            <v>Доставка и монтаж на PVC тръби Ф80  на скоби, вкл. всички необходими фитинги</v>
          </cell>
          <cell r="B258">
            <v>8</v>
          </cell>
          <cell r="C258" t="str">
            <v>м</v>
          </cell>
          <cell r="D258">
            <v>11.8</v>
          </cell>
        </row>
        <row r="259">
          <cell r="A259" t="str">
            <v>Доставка и монтаж на PVC тръби Ф 100  на скоби, вкл. всички необходими фитинги</v>
          </cell>
          <cell r="B259">
            <v>9</v>
          </cell>
          <cell r="C259" t="str">
            <v>м</v>
          </cell>
          <cell r="D259">
            <v>15.1</v>
          </cell>
        </row>
        <row r="260">
          <cell r="A260" t="str">
            <v>Доставка и монтаж на PVC тръби Ф 160  на скоби, вкл. всички необходими фитинги</v>
          </cell>
          <cell r="B260">
            <v>10</v>
          </cell>
          <cell r="C260" t="str">
            <v>м</v>
          </cell>
          <cell r="D260">
            <v>18.5</v>
          </cell>
        </row>
        <row r="261">
          <cell r="A261" t="str">
            <v>Доставка и монтаж на писоар - с необходимите фитинги за подвързване към водопровода и  канализацията</v>
          </cell>
          <cell r="B261">
            <v>11</v>
          </cell>
          <cell r="C261" t="str">
            <v>бр</v>
          </cell>
          <cell r="D261">
            <v>70</v>
          </cell>
        </row>
        <row r="262">
          <cell r="A262" t="str">
            <v>Доставка и монтаж на тоалетна мивка малък формат - със сифон и необходимите фитинги за подвързване към канализацията</v>
          </cell>
          <cell r="B262">
            <v>12</v>
          </cell>
          <cell r="C262" t="str">
            <v>бр</v>
          </cell>
          <cell r="D262">
            <v>61</v>
          </cell>
        </row>
        <row r="263">
          <cell r="A263" t="str">
            <v>Доставка и монтаж на тоалетна мивка среден формат - със сифон и необходимите фитинги за подвързване към канализацията</v>
          </cell>
          <cell r="B263">
            <v>13</v>
          </cell>
          <cell r="C263" t="str">
            <v>бр</v>
          </cell>
          <cell r="D263">
            <v>72</v>
          </cell>
        </row>
        <row r="264">
          <cell r="A264" t="str">
            <v>Доставка и монтаж на тоалетна мивка голям формат - със сифон и необходимите фитинги за подвързване към канализацията</v>
          </cell>
          <cell r="B264">
            <v>14</v>
          </cell>
          <cell r="C264" t="str">
            <v>бр</v>
          </cell>
          <cell r="D264">
            <v>80</v>
          </cell>
        </row>
        <row r="265">
          <cell r="A265" t="str">
            <v>Доставка и монтаж  на тоалетно клекало с високо разположено казанче - с необходимите фитинги за подвързване към водопровода и  канализацията</v>
          </cell>
          <cell r="B265">
            <v>15</v>
          </cell>
          <cell r="C265" t="str">
            <v>бр</v>
          </cell>
          <cell r="D265">
            <v>117.05000000000001</v>
          </cell>
        </row>
        <row r="266">
          <cell r="A266" t="str">
            <v>Доставка и монтаж  на тоалетно седало с ниско разположено казанче - с необходимите фитинги за подвързване към водопровода и  канализацията</v>
          </cell>
          <cell r="B266">
            <v>16</v>
          </cell>
          <cell r="C266" t="str">
            <v>бр</v>
          </cell>
          <cell r="D266">
            <v>125</v>
          </cell>
        </row>
        <row r="267">
          <cell r="A267" t="str">
            <v>Доставка и монтаж  на моноблок - с необходимите фитинги за подвързване към водопровода и  канализацията</v>
          </cell>
          <cell r="B267">
            <v>17</v>
          </cell>
          <cell r="C267" t="str">
            <v>бр</v>
          </cell>
          <cell r="D267">
            <v>125</v>
          </cell>
        </row>
        <row r="268">
          <cell r="A268" t="str">
            <v>Доставка и монтаж на подови сифони П.С. Ф50</v>
          </cell>
          <cell r="B268">
            <v>18</v>
          </cell>
          <cell r="C268" t="str">
            <v>бр</v>
          </cell>
          <cell r="D268">
            <v>13.3</v>
          </cell>
        </row>
        <row r="269">
          <cell r="A269" t="str">
            <v>Доставка и монтаж на подови сифони  П.С. Ф100</v>
          </cell>
          <cell r="B269">
            <v>19</v>
          </cell>
          <cell r="C269" t="str">
            <v>бр</v>
          </cell>
          <cell r="D269">
            <v>21.2</v>
          </cell>
        </row>
        <row r="270">
          <cell r="A270" t="str">
            <v>Изпробване плътността на канализация</v>
          </cell>
          <cell r="B270">
            <v>20</v>
          </cell>
          <cell r="C270" t="str">
            <v>м</v>
          </cell>
          <cell r="D270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8"/>
  <sheetViews>
    <sheetView tabSelected="1" topLeftCell="A7" zoomScaleNormal="100" workbookViewId="0">
      <selection activeCell="B22" sqref="B22"/>
    </sheetView>
  </sheetViews>
  <sheetFormatPr defaultColWidth="8.85546875" defaultRowHeight="12.75" outlineLevelRow="1" x14ac:dyDescent="0.2"/>
  <cols>
    <col min="1" max="1" width="10.28515625" style="24" customWidth="1"/>
    <col min="2" max="2" width="61.28515625" style="4" customWidth="1"/>
    <col min="3" max="3" width="9.5703125" style="4" customWidth="1"/>
    <col min="4" max="4" width="12" style="32" customWidth="1"/>
    <col min="5" max="5" width="11" style="4" customWidth="1"/>
    <col min="6" max="6" width="11.7109375" style="4" customWidth="1"/>
    <col min="7" max="7" width="12.140625" style="4" customWidth="1"/>
    <col min="8" max="8" width="15.42578125" style="4" customWidth="1"/>
    <col min="9" max="9" width="28.42578125" style="4" customWidth="1"/>
    <col min="10" max="16384" width="8.85546875" style="4"/>
  </cols>
  <sheetData>
    <row r="1" spans="1:9" s="8" customFormat="1" ht="73.150000000000006" hidden="1" customHeight="1" outlineLevel="1" x14ac:dyDescent="0.2">
      <c r="A1" s="77" t="s">
        <v>5</v>
      </c>
      <c r="B1" s="77"/>
      <c r="C1" s="77"/>
      <c r="D1" s="77"/>
      <c r="E1" s="77"/>
    </row>
    <row r="2" spans="1:9" s="8" customFormat="1" ht="13.9" hidden="1" customHeight="1" outlineLevel="1" x14ac:dyDescent="0.2">
      <c r="A2" s="27"/>
      <c r="B2" s="25"/>
      <c r="C2" s="25"/>
      <c r="D2" s="27"/>
      <c r="E2" s="25"/>
    </row>
    <row r="3" spans="1:9" s="8" customFormat="1" ht="13.9" hidden="1" customHeight="1" outlineLevel="1" x14ac:dyDescent="0.2">
      <c r="A3" s="27"/>
      <c r="B3" s="25"/>
      <c r="C3" s="25"/>
      <c r="D3" s="27"/>
      <c r="E3" s="25"/>
    </row>
    <row r="4" spans="1:9" s="8" customFormat="1" ht="13.9" hidden="1" customHeight="1" outlineLevel="1" x14ac:dyDescent="0.2">
      <c r="A4" s="27"/>
      <c r="B4" s="25"/>
      <c r="C4" s="25"/>
      <c r="D4" s="27"/>
      <c r="E4" s="25"/>
    </row>
    <row r="5" spans="1:9" s="8" customFormat="1" ht="13.9" hidden="1" customHeight="1" outlineLevel="1" x14ac:dyDescent="0.2">
      <c r="A5" s="27"/>
      <c r="B5" s="25"/>
      <c r="C5" s="25"/>
      <c r="D5" s="27"/>
      <c r="E5" s="25"/>
    </row>
    <row r="6" spans="1:9" s="8" customFormat="1" ht="13.9" hidden="1" customHeight="1" outlineLevel="1" x14ac:dyDescent="0.2">
      <c r="A6" s="27"/>
      <c r="B6" s="25"/>
      <c r="C6" s="25"/>
      <c r="D6" s="27"/>
      <c r="E6" s="25"/>
    </row>
    <row r="7" spans="1:9" s="8" customFormat="1" ht="13.9" customHeight="1" collapsed="1" x14ac:dyDescent="0.2">
      <c r="A7" s="21"/>
      <c r="B7" s="9"/>
      <c r="C7" s="9"/>
      <c r="D7" s="21"/>
      <c r="E7" s="10"/>
    </row>
    <row r="8" spans="1:9" s="8" customFormat="1" ht="15" x14ac:dyDescent="0.2">
      <c r="A8" s="22" t="s">
        <v>83</v>
      </c>
      <c r="B8" s="11"/>
      <c r="D8" s="35" t="s">
        <v>8</v>
      </c>
      <c r="E8" s="76"/>
      <c r="F8" s="76"/>
      <c r="G8" s="76"/>
      <c r="H8" s="76"/>
    </row>
    <row r="9" spans="1:9" s="8" customFormat="1" ht="15" x14ac:dyDescent="0.2">
      <c r="A9" s="22" t="s">
        <v>84</v>
      </c>
      <c r="B9" s="11"/>
      <c r="D9" s="35" t="s">
        <v>12</v>
      </c>
      <c r="E9" s="76"/>
      <c r="F9" s="76"/>
      <c r="G9" s="76"/>
      <c r="H9" s="76"/>
    </row>
    <row r="10" spans="1:9" s="8" customFormat="1" ht="15" x14ac:dyDescent="0.2">
      <c r="A10" s="22"/>
      <c r="B10" s="12"/>
      <c r="D10" s="35" t="s">
        <v>7</v>
      </c>
      <c r="E10" s="76"/>
      <c r="F10" s="76"/>
      <c r="G10" s="76"/>
      <c r="H10" s="76"/>
    </row>
    <row r="11" spans="1:9" s="8" customFormat="1" ht="15" x14ac:dyDescent="0.2">
      <c r="A11" s="22" t="s">
        <v>14</v>
      </c>
      <c r="B11" s="13" t="s">
        <v>89</v>
      </c>
      <c r="D11" s="35" t="s">
        <v>9</v>
      </c>
      <c r="E11" s="76"/>
      <c r="F11" s="76"/>
      <c r="G11" s="76"/>
      <c r="H11" s="76"/>
    </row>
    <row r="12" spans="1:9" s="8" customFormat="1" ht="15" x14ac:dyDescent="0.2">
      <c r="A12" s="22" t="s">
        <v>20</v>
      </c>
      <c r="B12" s="13" t="s">
        <v>90</v>
      </c>
      <c r="D12" s="35" t="s">
        <v>10</v>
      </c>
      <c r="E12" s="76"/>
      <c r="F12" s="76"/>
      <c r="G12" s="76"/>
      <c r="H12" s="76"/>
    </row>
    <row r="13" spans="1:9" s="8" customFormat="1" ht="15" x14ac:dyDescent="0.2">
      <c r="A13" s="34"/>
      <c r="B13" s="33"/>
      <c r="D13" s="29"/>
    </row>
    <row r="14" spans="1:9" s="8" customFormat="1" ht="15.6" customHeight="1" x14ac:dyDescent="0.2">
      <c r="A14" s="28"/>
      <c r="B14" s="14" t="s">
        <v>4</v>
      </c>
      <c r="C14" s="11"/>
      <c r="D14" s="28"/>
      <c r="E14" s="11"/>
      <c r="F14" s="11"/>
      <c r="G14" s="11"/>
      <c r="H14" s="11"/>
      <c r="I14" s="11"/>
    </row>
    <row r="15" spans="1:9" s="8" customFormat="1" ht="13.15" customHeight="1" thickBot="1" x14ac:dyDescent="0.25">
      <c r="A15" s="71"/>
      <c r="B15" s="71"/>
      <c r="C15" s="71"/>
      <c r="D15" s="71"/>
      <c r="E15" s="71"/>
      <c r="F15" s="71"/>
      <c r="G15" s="71"/>
      <c r="H15" s="71"/>
      <c r="I15" s="71"/>
    </row>
    <row r="16" spans="1:9" s="15" customFormat="1" ht="12.75" customHeight="1" x14ac:dyDescent="0.2">
      <c r="A16" s="63"/>
      <c r="B16" s="65" t="s">
        <v>3</v>
      </c>
      <c r="C16" s="67" t="s">
        <v>0</v>
      </c>
      <c r="D16" s="72" t="s">
        <v>11</v>
      </c>
      <c r="E16" s="74" t="s">
        <v>15</v>
      </c>
      <c r="F16" s="75"/>
      <c r="G16" s="75"/>
      <c r="H16" s="26" t="s">
        <v>13</v>
      </c>
      <c r="I16" s="69" t="s">
        <v>1</v>
      </c>
    </row>
    <row r="17" spans="1:11" s="15" customFormat="1" ht="13.5" thickBot="1" x14ac:dyDescent="0.25">
      <c r="A17" s="64"/>
      <c r="B17" s="66"/>
      <c r="C17" s="68"/>
      <c r="D17" s="73"/>
      <c r="E17" s="5" t="s">
        <v>16</v>
      </c>
      <c r="F17" s="5" t="s">
        <v>17</v>
      </c>
      <c r="G17" s="5" t="s">
        <v>18</v>
      </c>
      <c r="H17" s="6" t="s">
        <v>19</v>
      </c>
      <c r="I17" s="70"/>
    </row>
    <row r="18" spans="1:11" s="8" customFormat="1" ht="13.9" customHeight="1" x14ac:dyDescent="0.2">
      <c r="A18" s="23"/>
      <c r="B18" s="16" t="s">
        <v>2</v>
      </c>
      <c r="C18" s="17"/>
      <c r="D18" s="30"/>
      <c r="E18" s="7">
        <f>IFERROR(SUMPRODUCT($D19:$D476,E19:E476),"")</f>
        <v>0</v>
      </c>
      <c r="F18" s="7">
        <f>IFERROR(SUMPRODUCT($D19:$D476,F19:F476),"")</f>
        <v>0</v>
      </c>
      <c r="G18" s="7"/>
      <c r="H18" s="7">
        <f>IFERROR(SUM(H19:H476),"")</f>
        <v>0</v>
      </c>
      <c r="I18" s="18"/>
    </row>
    <row r="19" spans="1:11" ht="13.9" customHeight="1" x14ac:dyDescent="0.2">
      <c r="A19" s="3" t="s">
        <v>6</v>
      </c>
      <c r="B19" s="54" t="s">
        <v>21</v>
      </c>
      <c r="C19" s="19"/>
      <c r="D19" s="31"/>
      <c r="E19" s="1"/>
      <c r="F19" s="1"/>
      <c r="G19" s="1">
        <f>IFERROR(SUM(E19,F19),"")</f>
        <v>0</v>
      </c>
      <c r="H19" s="1">
        <f>IFERROR($D19*G19,"")</f>
        <v>0</v>
      </c>
      <c r="I19" s="2"/>
    </row>
    <row r="20" spans="1:11" ht="15" x14ac:dyDescent="0.2">
      <c r="A20" s="57">
        <v>1</v>
      </c>
      <c r="B20" s="36" t="s">
        <v>22</v>
      </c>
      <c r="C20" s="19" t="s">
        <v>30</v>
      </c>
      <c r="D20" s="37">
        <v>1</v>
      </c>
      <c r="E20" s="1"/>
      <c r="F20" s="1"/>
      <c r="G20" s="1">
        <f>IFERROR(SUM(E20,F20),"")</f>
        <v>0</v>
      </c>
      <c r="H20" s="1">
        <f>IFERROR($D20*G20,"")</f>
        <v>0</v>
      </c>
      <c r="I20" s="2"/>
    </row>
    <row r="21" spans="1:11" ht="30" x14ac:dyDescent="0.2">
      <c r="A21" s="57">
        <v>2</v>
      </c>
      <c r="B21" s="36" t="s">
        <v>23</v>
      </c>
      <c r="C21" s="19" t="s">
        <v>30</v>
      </c>
      <c r="D21" s="37">
        <v>1</v>
      </c>
      <c r="E21" s="1"/>
      <c r="F21" s="1"/>
      <c r="G21" s="1">
        <f t="shared" ref="G21:G46" si="0">IFERROR(SUM(E21,F21),"")</f>
        <v>0</v>
      </c>
      <c r="H21" s="1">
        <f t="shared" ref="H21:H46" si="1">IFERROR($D21*G21,"")</f>
        <v>0</v>
      </c>
      <c r="I21" s="2"/>
    </row>
    <row r="22" spans="1:11" ht="15" x14ac:dyDescent="0.2">
      <c r="A22" s="57">
        <v>3</v>
      </c>
      <c r="B22" s="36" t="s">
        <v>24</v>
      </c>
      <c r="C22" s="20" t="s">
        <v>30</v>
      </c>
      <c r="D22" s="37">
        <v>1</v>
      </c>
      <c r="E22" s="1"/>
      <c r="F22" s="1"/>
      <c r="G22" s="1">
        <f t="shared" si="0"/>
        <v>0</v>
      </c>
      <c r="H22" s="1">
        <f t="shared" si="1"/>
        <v>0</v>
      </c>
      <c r="I22" s="2"/>
    </row>
    <row r="23" spans="1:11" ht="45" x14ac:dyDescent="0.2">
      <c r="A23" s="57">
        <v>4</v>
      </c>
      <c r="B23" s="36" t="s">
        <v>25</v>
      </c>
      <c r="C23" s="20" t="s">
        <v>52</v>
      </c>
      <c r="D23" s="37">
        <v>4.32</v>
      </c>
      <c r="E23" s="1"/>
      <c r="F23" s="1"/>
      <c r="G23" s="1">
        <f t="shared" si="0"/>
        <v>0</v>
      </c>
      <c r="H23" s="1">
        <f t="shared" si="1"/>
        <v>0</v>
      </c>
      <c r="I23" s="2"/>
    </row>
    <row r="24" spans="1:11" ht="15" x14ac:dyDescent="0.2">
      <c r="A24" s="57">
        <v>5</v>
      </c>
      <c r="B24" s="38" t="s">
        <v>26</v>
      </c>
      <c r="C24" s="20" t="s">
        <v>52</v>
      </c>
      <c r="D24" s="39">
        <v>3.44</v>
      </c>
      <c r="E24" s="1"/>
      <c r="F24" s="1"/>
      <c r="G24" s="1">
        <f t="shared" si="0"/>
        <v>0</v>
      </c>
      <c r="H24" s="1">
        <f t="shared" si="1"/>
        <v>0</v>
      </c>
      <c r="I24" s="2"/>
    </row>
    <row r="25" spans="1:11" ht="15" x14ac:dyDescent="0.2">
      <c r="A25" s="57">
        <v>6</v>
      </c>
      <c r="B25" s="36" t="s">
        <v>27</v>
      </c>
      <c r="C25" s="20" t="s">
        <v>45</v>
      </c>
      <c r="D25" s="37">
        <v>3.6</v>
      </c>
      <c r="E25" s="1"/>
      <c r="F25" s="1"/>
      <c r="G25" s="1">
        <f t="shared" si="0"/>
        <v>0</v>
      </c>
      <c r="H25" s="1">
        <f t="shared" si="1"/>
        <v>0</v>
      </c>
      <c r="I25" s="2"/>
    </row>
    <row r="26" spans="1:11" ht="30" x14ac:dyDescent="0.2">
      <c r="A26" s="57">
        <v>7</v>
      </c>
      <c r="B26" s="36" t="s">
        <v>28</v>
      </c>
      <c r="C26" s="20" t="s">
        <v>45</v>
      </c>
      <c r="D26" s="37">
        <v>30</v>
      </c>
      <c r="E26" s="1"/>
      <c r="F26" s="1"/>
      <c r="G26" s="1">
        <f t="shared" si="0"/>
        <v>0</v>
      </c>
      <c r="H26" s="1">
        <f t="shared" si="1"/>
        <v>0</v>
      </c>
      <c r="I26" s="2"/>
    </row>
    <row r="27" spans="1:11" ht="15" x14ac:dyDescent="0.2">
      <c r="A27" s="57">
        <v>8</v>
      </c>
      <c r="B27" s="36" t="s">
        <v>29</v>
      </c>
      <c r="C27" s="20" t="s">
        <v>30</v>
      </c>
      <c r="D27" s="37">
        <v>1</v>
      </c>
      <c r="E27" s="1"/>
      <c r="F27" s="1"/>
      <c r="G27" s="1">
        <f t="shared" si="0"/>
        <v>0</v>
      </c>
      <c r="H27" s="1">
        <f t="shared" si="1"/>
        <v>0</v>
      </c>
      <c r="I27" s="2"/>
    </row>
    <row r="28" spans="1:11" ht="15" x14ac:dyDescent="0.2">
      <c r="A28" s="57">
        <v>9</v>
      </c>
      <c r="B28" s="36" t="s">
        <v>31</v>
      </c>
      <c r="C28" s="20" t="s">
        <v>45</v>
      </c>
      <c r="D28" s="37">
        <v>30</v>
      </c>
      <c r="E28" s="1"/>
      <c r="F28" s="1"/>
      <c r="G28" s="1">
        <f t="shared" si="0"/>
        <v>0</v>
      </c>
      <c r="H28" s="1">
        <f t="shared" si="1"/>
        <v>0</v>
      </c>
      <c r="I28" s="2"/>
    </row>
    <row r="29" spans="1:11" ht="45" x14ac:dyDescent="0.25">
      <c r="A29" s="57">
        <v>10</v>
      </c>
      <c r="B29" s="62" t="s">
        <v>87</v>
      </c>
      <c r="C29" s="20" t="s">
        <v>30</v>
      </c>
      <c r="D29" s="37">
        <v>1</v>
      </c>
      <c r="E29" s="1"/>
      <c r="F29" s="1"/>
      <c r="G29" s="1">
        <f t="shared" si="0"/>
        <v>0</v>
      </c>
      <c r="H29" s="1">
        <f t="shared" si="1"/>
        <v>0</v>
      </c>
      <c r="I29" s="2"/>
      <c r="J29" s="50"/>
      <c r="K29" s="59"/>
    </row>
    <row r="30" spans="1:11" ht="15" x14ac:dyDescent="0.2">
      <c r="A30" s="57">
        <v>11</v>
      </c>
      <c r="B30" s="36" t="s">
        <v>32</v>
      </c>
      <c r="C30" s="20" t="s">
        <v>52</v>
      </c>
      <c r="D30" s="37">
        <v>27</v>
      </c>
      <c r="E30" s="1"/>
      <c r="F30" s="1"/>
      <c r="G30" s="1">
        <f t="shared" si="0"/>
        <v>0</v>
      </c>
      <c r="H30" s="1">
        <f t="shared" si="1"/>
        <v>0</v>
      </c>
      <c r="I30" s="2"/>
    </row>
    <row r="31" spans="1:11" ht="15" x14ac:dyDescent="0.2">
      <c r="A31" s="57">
        <v>12</v>
      </c>
      <c r="B31" s="36" t="s">
        <v>33</v>
      </c>
      <c r="C31" s="20" t="s">
        <v>52</v>
      </c>
      <c r="D31" s="37">
        <v>27</v>
      </c>
      <c r="E31" s="1"/>
      <c r="F31" s="1"/>
      <c r="G31" s="1">
        <f t="shared" si="0"/>
        <v>0</v>
      </c>
      <c r="H31" s="1">
        <f t="shared" si="1"/>
        <v>0</v>
      </c>
      <c r="I31" s="2"/>
    </row>
    <row r="32" spans="1:11" ht="13.15" customHeight="1" x14ac:dyDescent="0.2">
      <c r="A32" s="57">
        <v>13</v>
      </c>
      <c r="B32" s="36" t="s">
        <v>34</v>
      </c>
      <c r="C32" s="20" t="s">
        <v>52</v>
      </c>
      <c r="D32" s="37">
        <v>27</v>
      </c>
      <c r="E32" s="1"/>
      <c r="F32" s="1"/>
      <c r="G32" s="1">
        <f t="shared" si="0"/>
        <v>0</v>
      </c>
      <c r="H32" s="1">
        <f t="shared" si="1"/>
        <v>0</v>
      </c>
      <c r="I32" s="2"/>
    </row>
    <row r="33" spans="1:9" ht="15" x14ac:dyDescent="0.2">
      <c r="A33" s="57">
        <v>14</v>
      </c>
      <c r="B33" s="36" t="s">
        <v>35</v>
      </c>
      <c r="C33" s="20" t="s">
        <v>45</v>
      </c>
      <c r="D33" s="37">
        <v>23</v>
      </c>
      <c r="E33" s="1"/>
      <c r="F33" s="1"/>
      <c r="G33" s="1">
        <f t="shared" si="0"/>
        <v>0</v>
      </c>
      <c r="H33" s="1">
        <f t="shared" si="1"/>
        <v>0</v>
      </c>
      <c r="I33" s="2"/>
    </row>
    <row r="34" spans="1:9" ht="15" x14ac:dyDescent="0.2">
      <c r="A34" s="57">
        <v>15</v>
      </c>
      <c r="B34" s="36" t="s">
        <v>36</v>
      </c>
      <c r="C34" s="19" t="s">
        <v>52</v>
      </c>
      <c r="D34" s="37">
        <v>106</v>
      </c>
      <c r="E34" s="1"/>
      <c r="F34" s="1"/>
      <c r="G34" s="1">
        <f t="shared" si="0"/>
        <v>0</v>
      </c>
      <c r="H34" s="1">
        <f t="shared" si="1"/>
        <v>0</v>
      </c>
      <c r="I34" s="2"/>
    </row>
    <row r="35" spans="1:9" ht="15" x14ac:dyDescent="0.2">
      <c r="A35" s="57">
        <v>16</v>
      </c>
      <c r="B35" s="36" t="s">
        <v>32</v>
      </c>
      <c r="C35" s="19" t="s">
        <v>52</v>
      </c>
      <c r="D35" s="37">
        <v>106</v>
      </c>
      <c r="E35" s="1"/>
      <c r="F35" s="1"/>
      <c r="G35" s="1">
        <f t="shared" si="0"/>
        <v>0</v>
      </c>
      <c r="H35" s="1">
        <f t="shared" si="1"/>
        <v>0</v>
      </c>
      <c r="I35" s="2"/>
    </row>
    <row r="36" spans="1:9" ht="15" x14ac:dyDescent="0.2">
      <c r="A36" s="57">
        <v>17</v>
      </c>
      <c r="B36" s="36" t="s">
        <v>37</v>
      </c>
      <c r="C36" s="20" t="s">
        <v>52</v>
      </c>
      <c r="D36" s="37">
        <v>12</v>
      </c>
      <c r="E36" s="1"/>
      <c r="F36" s="1"/>
      <c r="G36" s="1">
        <f t="shared" si="0"/>
        <v>0</v>
      </c>
      <c r="H36" s="1">
        <f t="shared" si="1"/>
        <v>0</v>
      </c>
      <c r="I36" s="2"/>
    </row>
    <row r="37" spans="1:9" ht="30" x14ac:dyDescent="0.2">
      <c r="A37" s="57">
        <v>18</v>
      </c>
      <c r="B37" s="36" t="s">
        <v>38</v>
      </c>
      <c r="C37" s="20" t="s">
        <v>52</v>
      </c>
      <c r="D37" s="37">
        <v>12</v>
      </c>
      <c r="E37" s="1"/>
      <c r="F37" s="1"/>
      <c r="G37" s="1">
        <f t="shared" si="0"/>
        <v>0</v>
      </c>
      <c r="H37" s="1">
        <f t="shared" si="1"/>
        <v>0</v>
      </c>
      <c r="I37" s="2"/>
    </row>
    <row r="38" spans="1:9" ht="30" x14ac:dyDescent="0.2">
      <c r="A38" s="57">
        <v>19</v>
      </c>
      <c r="B38" s="36" t="s">
        <v>39</v>
      </c>
      <c r="C38" s="20" t="s">
        <v>52</v>
      </c>
      <c r="D38" s="37">
        <v>106</v>
      </c>
      <c r="E38" s="1"/>
      <c r="F38" s="1"/>
      <c r="G38" s="1">
        <f t="shared" si="0"/>
        <v>0</v>
      </c>
      <c r="H38" s="1">
        <f t="shared" si="1"/>
        <v>0</v>
      </c>
      <c r="I38" s="2"/>
    </row>
    <row r="39" spans="1:9" ht="15" x14ac:dyDescent="0.2">
      <c r="A39" s="57">
        <v>20</v>
      </c>
      <c r="B39" s="36" t="s">
        <v>40</v>
      </c>
      <c r="C39" s="20" t="s">
        <v>52</v>
      </c>
      <c r="D39" s="37">
        <v>106</v>
      </c>
      <c r="E39" s="1"/>
      <c r="F39" s="1"/>
      <c r="G39" s="1">
        <f t="shared" si="0"/>
        <v>0</v>
      </c>
      <c r="H39" s="1">
        <f t="shared" si="1"/>
        <v>0</v>
      </c>
      <c r="I39" s="2"/>
    </row>
    <row r="40" spans="1:9" ht="15" x14ac:dyDescent="0.2">
      <c r="A40" s="3"/>
      <c r="B40" s="36"/>
      <c r="C40" s="20"/>
      <c r="D40" s="37"/>
      <c r="E40" s="1"/>
      <c r="F40" s="1"/>
      <c r="G40" s="1">
        <f t="shared" si="0"/>
        <v>0</v>
      </c>
      <c r="H40" s="1">
        <f t="shared" si="1"/>
        <v>0</v>
      </c>
      <c r="I40" s="2"/>
    </row>
    <row r="41" spans="1:9" ht="15" x14ac:dyDescent="0.2">
      <c r="A41" s="3"/>
      <c r="B41" s="54" t="s">
        <v>41</v>
      </c>
      <c r="C41" s="20"/>
      <c r="D41" s="37"/>
      <c r="E41" s="1"/>
      <c r="F41" s="1"/>
      <c r="G41" s="1">
        <f t="shared" si="0"/>
        <v>0</v>
      </c>
      <c r="H41" s="1">
        <f t="shared" si="1"/>
        <v>0</v>
      </c>
      <c r="I41" s="2"/>
    </row>
    <row r="42" spans="1:9" ht="15" x14ac:dyDescent="0.2">
      <c r="A42" s="57">
        <v>1</v>
      </c>
      <c r="B42" s="36" t="s">
        <v>42</v>
      </c>
      <c r="C42" s="19" t="s">
        <v>30</v>
      </c>
      <c r="D42" s="37">
        <v>1</v>
      </c>
      <c r="E42" s="1"/>
      <c r="F42" s="1"/>
      <c r="G42" s="1">
        <f t="shared" si="0"/>
        <v>0</v>
      </c>
      <c r="H42" s="1">
        <f t="shared" si="1"/>
        <v>0</v>
      </c>
      <c r="I42" s="2"/>
    </row>
    <row r="43" spans="1:9" ht="30" x14ac:dyDescent="0.2">
      <c r="A43" s="57">
        <v>2</v>
      </c>
      <c r="B43" s="36" t="s">
        <v>43</v>
      </c>
      <c r="C43" s="20" t="s">
        <v>30</v>
      </c>
      <c r="D43" s="37">
        <v>1</v>
      </c>
      <c r="E43" s="1"/>
      <c r="F43" s="1"/>
      <c r="G43" s="1">
        <f t="shared" si="0"/>
        <v>0</v>
      </c>
      <c r="H43" s="1">
        <f t="shared" si="1"/>
        <v>0</v>
      </c>
      <c r="I43" s="2"/>
    </row>
    <row r="44" spans="1:9" ht="15" x14ac:dyDescent="0.2">
      <c r="A44" s="57">
        <v>3</v>
      </c>
      <c r="B44" s="36" t="s">
        <v>24</v>
      </c>
      <c r="C44" s="20" t="s">
        <v>30</v>
      </c>
      <c r="D44" s="37">
        <v>1</v>
      </c>
      <c r="E44" s="1"/>
      <c r="F44" s="1"/>
      <c r="G44" s="1">
        <f t="shared" si="0"/>
        <v>0</v>
      </c>
      <c r="H44" s="1">
        <f t="shared" si="1"/>
        <v>0</v>
      </c>
      <c r="I44" s="2"/>
    </row>
    <row r="45" spans="1:9" ht="45" x14ac:dyDescent="0.2">
      <c r="A45" s="57">
        <v>4</v>
      </c>
      <c r="B45" s="36" t="s">
        <v>25</v>
      </c>
      <c r="C45" s="20" t="s">
        <v>52</v>
      </c>
      <c r="D45" s="37">
        <v>0.53</v>
      </c>
      <c r="E45" s="1"/>
      <c r="F45" s="1"/>
      <c r="G45" s="1">
        <f t="shared" si="0"/>
        <v>0</v>
      </c>
      <c r="H45" s="1">
        <f t="shared" si="1"/>
        <v>0</v>
      </c>
      <c r="I45" s="2"/>
    </row>
    <row r="46" spans="1:9" ht="30" x14ac:dyDescent="0.2">
      <c r="A46" s="57">
        <v>5</v>
      </c>
      <c r="B46" s="36" t="s">
        <v>28</v>
      </c>
      <c r="C46" s="19" t="s">
        <v>45</v>
      </c>
      <c r="D46" s="37">
        <v>5</v>
      </c>
      <c r="E46" s="1"/>
      <c r="F46" s="1"/>
      <c r="G46" s="1">
        <f t="shared" si="0"/>
        <v>0</v>
      </c>
      <c r="H46" s="1">
        <f t="shared" si="1"/>
        <v>0</v>
      </c>
      <c r="I46" s="2"/>
    </row>
    <row r="47" spans="1:9" ht="15" x14ac:dyDescent="0.2">
      <c r="A47" s="57">
        <v>6</v>
      </c>
      <c r="B47" s="36" t="s">
        <v>44</v>
      </c>
      <c r="C47" s="19" t="s">
        <v>45</v>
      </c>
      <c r="D47" s="37">
        <v>8</v>
      </c>
      <c r="E47" s="1"/>
      <c r="F47" s="1"/>
      <c r="G47" s="1">
        <f t="shared" ref="G47:G59" si="2">IFERROR(SUM(E47,F47),"")</f>
        <v>0</v>
      </c>
      <c r="H47" s="1">
        <f t="shared" ref="H47:H59" si="3">IFERROR($D47*G47,"")</f>
        <v>0</v>
      </c>
      <c r="I47" s="2"/>
    </row>
    <row r="48" spans="1:9" ht="15" x14ac:dyDescent="0.2">
      <c r="A48" s="57">
        <v>7</v>
      </c>
      <c r="B48" s="36" t="s">
        <v>29</v>
      </c>
      <c r="C48" s="19" t="s">
        <v>30</v>
      </c>
      <c r="D48" s="37">
        <v>1</v>
      </c>
      <c r="E48" s="1"/>
      <c r="F48" s="1"/>
      <c r="G48" s="1">
        <f t="shared" si="2"/>
        <v>0</v>
      </c>
      <c r="H48" s="1">
        <f t="shared" si="3"/>
        <v>0</v>
      </c>
      <c r="I48" s="2"/>
    </row>
    <row r="49" spans="1:54" ht="45" x14ac:dyDescent="0.2">
      <c r="A49" s="57">
        <v>8</v>
      </c>
      <c r="B49" s="61" t="s">
        <v>88</v>
      </c>
      <c r="C49" s="19" t="s">
        <v>30</v>
      </c>
      <c r="D49" s="37">
        <v>1</v>
      </c>
      <c r="E49" s="1"/>
      <c r="F49" s="1"/>
      <c r="G49" s="1">
        <f t="shared" si="2"/>
        <v>0</v>
      </c>
      <c r="H49" s="1">
        <f t="shared" si="3"/>
        <v>0</v>
      </c>
      <c r="I49" s="2"/>
    </row>
    <row r="50" spans="1:54" ht="15" x14ac:dyDescent="0.2">
      <c r="A50" s="57">
        <v>9</v>
      </c>
      <c r="B50" s="36" t="s">
        <v>46</v>
      </c>
      <c r="C50" s="19" t="s">
        <v>81</v>
      </c>
      <c r="D50" s="37">
        <v>0.5</v>
      </c>
      <c r="E50" s="1"/>
      <c r="F50" s="1"/>
      <c r="G50" s="1">
        <f t="shared" si="2"/>
        <v>0</v>
      </c>
      <c r="H50" s="1">
        <f t="shared" si="3"/>
        <v>0</v>
      </c>
      <c r="I50" s="2"/>
    </row>
    <row r="51" spans="1:54" ht="15" x14ac:dyDescent="0.2">
      <c r="A51" s="57">
        <v>10</v>
      </c>
      <c r="B51" s="36" t="s">
        <v>47</v>
      </c>
      <c r="C51" s="19" t="s">
        <v>52</v>
      </c>
      <c r="D51" s="37">
        <v>7</v>
      </c>
      <c r="E51" s="1"/>
      <c r="F51" s="1"/>
      <c r="G51" s="1">
        <f t="shared" si="2"/>
        <v>0</v>
      </c>
      <c r="H51" s="1">
        <f t="shared" si="3"/>
        <v>0</v>
      </c>
      <c r="I51" s="2"/>
    </row>
    <row r="52" spans="1:54" ht="15" x14ac:dyDescent="0.2">
      <c r="A52" s="57">
        <v>11</v>
      </c>
      <c r="B52" s="36" t="s">
        <v>48</v>
      </c>
      <c r="C52" s="19" t="s">
        <v>52</v>
      </c>
      <c r="D52" s="37">
        <v>24</v>
      </c>
      <c r="E52" s="1"/>
      <c r="F52" s="1"/>
      <c r="G52" s="1">
        <f t="shared" si="2"/>
        <v>0</v>
      </c>
      <c r="H52" s="1">
        <f t="shared" si="3"/>
        <v>0</v>
      </c>
      <c r="I52" s="2"/>
    </row>
    <row r="53" spans="1:54" ht="15" x14ac:dyDescent="0.2">
      <c r="A53" s="57">
        <v>12</v>
      </c>
      <c r="B53" s="36" t="s">
        <v>49</v>
      </c>
      <c r="C53" s="19" t="s">
        <v>30</v>
      </c>
      <c r="D53" s="37">
        <v>1</v>
      </c>
      <c r="E53" s="1"/>
      <c r="F53" s="1"/>
      <c r="G53" s="1">
        <f t="shared" si="2"/>
        <v>0</v>
      </c>
      <c r="H53" s="1">
        <f t="shared" si="3"/>
        <v>0</v>
      </c>
      <c r="I53" s="2"/>
    </row>
    <row r="54" spans="1:54" ht="45" x14ac:dyDescent="0.2">
      <c r="A54" s="57">
        <v>13</v>
      </c>
      <c r="B54" s="36" t="s">
        <v>50</v>
      </c>
      <c r="C54" s="19" t="s">
        <v>30</v>
      </c>
      <c r="D54" s="37">
        <v>1</v>
      </c>
      <c r="E54" s="1"/>
      <c r="F54" s="1"/>
      <c r="G54" s="1">
        <f t="shared" si="2"/>
        <v>0</v>
      </c>
      <c r="H54" s="1">
        <f t="shared" si="3"/>
        <v>0</v>
      </c>
      <c r="I54" s="2"/>
    </row>
    <row r="55" spans="1:54" ht="15" x14ac:dyDescent="0.2">
      <c r="A55" s="57">
        <v>14</v>
      </c>
      <c r="B55" s="36" t="s">
        <v>33</v>
      </c>
      <c r="C55" s="19" t="s">
        <v>52</v>
      </c>
      <c r="D55" s="37">
        <v>7</v>
      </c>
      <c r="E55" s="1"/>
      <c r="F55" s="1"/>
      <c r="G55" s="1">
        <f t="shared" si="2"/>
        <v>0</v>
      </c>
      <c r="H55" s="1">
        <f t="shared" si="3"/>
        <v>0</v>
      </c>
      <c r="I55" s="2"/>
    </row>
    <row r="56" spans="1:54" ht="15" x14ac:dyDescent="0.2">
      <c r="A56" s="57">
        <v>15</v>
      </c>
      <c r="B56" s="36" t="s">
        <v>51</v>
      </c>
      <c r="C56" s="19" t="s">
        <v>52</v>
      </c>
      <c r="D56" s="37">
        <v>10</v>
      </c>
      <c r="E56" s="1"/>
      <c r="F56" s="1"/>
      <c r="G56" s="1">
        <f t="shared" si="2"/>
        <v>0</v>
      </c>
      <c r="H56" s="1">
        <f t="shared" si="3"/>
        <v>0</v>
      </c>
      <c r="I56" s="2"/>
    </row>
    <row r="57" spans="1:54" ht="30" x14ac:dyDescent="0.2">
      <c r="A57" s="57">
        <v>16</v>
      </c>
      <c r="B57" s="36" t="s">
        <v>34</v>
      </c>
      <c r="C57" s="19" t="s">
        <v>52</v>
      </c>
      <c r="D57" s="37">
        <v>7</v>
      </c>
      <c r="E57" s="1"/>
      <c r="F57" s="1"/>
      <c r="G57" s="1">
        <f t="shared" si="2"/>
        <v>0</v>
      </c>
      <c r="H57" s="1">
        <f t="shared" si="3"/>
        <v>0</v>
      </c>
      <c r="I57" s="2"/>
    </row>
    <row r="58" spans="1:54" ht="15" x14ac:dyDescent="0.2">
      <c r="A58" s="57">
        <v>17</v>
      </c>
      <c r="B58" s="36" t="s">
        <v>32</v>
      </c>
      <c r="C58" s="19" t="s">
        <v>52</v>
      </c>
      <c r="D58" s="37">
        <v>35</v>
      </c>
      <c r="E58" s="1"/>
      <c r="F58" s="1"/>
      <c r="G58" s="1">
        <f t="shared" si="2"/>
        <v>0</v>
      </c>
      <c r="H58" s="1">
        <f t="shared" si="3"/>
        <v>0</v>
      </c>
      <c r="I58" s="2"/>
    </row>
    <row r="59" spans="1:54" ht="30" x14ac:dyDescent="0.2">
      <c r="A59" s="57">
        <v>18</v>
      </c>
      <c r="B59" s="36" t="s">
        <v>53</v>
      </c>
      <c r="C59" s="19" t="s">
        <v>52</v>
      </c>
      <c r="D59" s="37">
        <v>29</v>
      </c>
      <c r="E59" s="1"/>
      <c r="F59" s="1"/>
      <c r="G59" s="1">
        <f t="shared" si="2"/>
        <v>0</v>
      </c>
      <c r="H59" s="1">
        <f t="shared" si="3"/>
        <v>0</v>
      </c>
      <c r="I59" s="2"/>
    </row>
    <row r="60" spans="1:54" ht="30" x14ac:dyDescent="0.2">
      <c r="A60" s="57">
        <v>19</v>
      </c>
      <c r="B60" s="36" t="s">
        <v>39</v>
      </c>
      <c r="C60" s="19" t="s">
        <v>52</v>
      </c>
      <c r="D60" s="37">
        <v>19</v>
      </c>
      <c r="E60" s="1"/>
      <c r="F60" s="1"/>
      <c r="G60" s="1">
        <f t="shared" ref="G60:G61" si="4">IFERROR(SUM(E60,F60),"")</f>
        <v>0</v>
      </c>
      <c r="H60" s="1">
        <f t="shared" ref="H60:H61" si="5">IFERROR($D60*G60,"")</f>
        <v>0</v>
      </c>
      <c r="I60" s="2"/>
    </row>
    <row r="61" spans="1:54" ht="45" x14ac:dyDescent="0.2">
      <c r="A61" s="57">
        <v>20</v>
      </c>
      <c r="B61" s="36" t="s">
        <v>54</v>
      </c>
      <c r="C61" s="19" t="s">
        <v>52</v>
      </c>
      <c r="D61" s="37">
        <v>1.44</v>
      </c>
      <c r="E61" s="1"/>
      <c r="F61" s="1"/>
      <c r="G61" s="1">
        <f t="shared" si="4"/>
        <v>0</v>
      </c>
      <c r="H61" s="1">
        <f t="shared" si="5"/>
        <v>0</v>
      </c>
      <c r="I61" s="2"/>
    </row>
    <row r="62" spans="1:54" ht="15" x14ac:dyDescent="0.2">
      <c r="A62" s="57">
        <v>21</v>
      </c>
      <c r="B62" s="36" t="s">
        <v>55</v>
      </c>
      <c r="C62" s="55" t="s">
        <v>52</v>
      </c>
      <c r="D62" s="37">
        <v>19</v>
      </c>
      <c r="E62" s="1"/>
      <c r="F62" s="1"/>
      <c r="G62" s="1">
        <f t="shared" ref="G62:G113" si="6">IFERROR(SUM(E62,F62),"")</f>
        <v>0</v>
      </c>
      <c r="H62" s="1">
        <f t="shared" ref="H62:H113" si="7">IFERROR($D62*G62,"")</f>
        <v>0</v>
      </c>
      <c r="I62" s="2"/>
    </row>
    <row r="63" spans="1:54" ht="15" x14ac:dyDescent="0.2">
      <c r="A63" s="57"/>
      <c r="B63" s="36"/>
      <c r="C63" s="55"/>
      <c r="D63" s="37"/>
      <c r="E63" s="1"/>
      <c r="F63" s="1"/>
      <c r="G63" s="1">
        <f t="shared" si="6"/>
        <v>0</v>
      </c>
      <c r="H63" s="1">
        <f t="shared" si="7"/>
        <v>0</v>
      </c>
      <c r="I63" s="2"/>
    </row>
    <row r="64" spans="1:54" ht="15" x14ac:dyDescent="0.2">
      <c r="A64" s="57"/>
      <c r="B64" s="51" t="s">
        <v>56</v>
      </c>
      <c r="C64" s="55"/>
      <c r="D64" s="37"/>
      <c r="E64" s="1"/>
      <c r="F64" s="1"/>
      <c r="G64" s="1">
        <f t="shared" si="6"/>
        <v>0</v>
      </c>
      <c r="H64" s="1">
        <f t="shared" si="7"/>
        <v>0</v>
      </c>
      <c r="I64" s="2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</row>
    <row r="65" spans="1:54" s="49" customFormat="1" ht="15" x14ac:dyDescent="0.2">
      <c r="A65" s="57">
        <v>22</v>
      </c>
      <c r="B65" s="36" t="s">
        <v>31</v>
      </c>
      <c r="C65" s="52" t="s">
        <v>45</v>
      </c>
      <c r="D65" s="53">
        <v>35</v>
      </c>
      <c r="E65" s="1"/>
      <c r="F65" s="1"/>
      <c r="G65" s="1">
        <f t="shared" si="6"/>
        <v>0</v>
      </c>
      <c r="H65" s="1">
        <f t="shared" si="7"/>
        <v>0</v>
      </c>
      <c r="I65" s="2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</row>
    <row r="66" spans="1:54" ht="15" x14ac:dyDescent="0.2">
      <c r="A66" s="57">
        <v>23</v>
      </c>
      <c r="B66" s="36" t="s">
        <v>57</v>
      </c>
      <c r="C66" s="55" t="s">
        <v>30</v>
      </c>
      <c r="D66" s="37">
        <v>1</v>
      </c>
      <c r="E66" s="1"/>
      <c r="F66" s="1"/>
      <c r="G66" s="1">
        <f t="shared" si="6"/>
        <v>0</v>
      </c>
      <c r="H66" s="1">
        <f t="shared" si="7"/>
        <v>0</v>
      </c>
      <c r="I66" s="2"/>
    </row>
    <row r="67" spans="1:54" ht="15" x14ac:dyDescent="0.2">
      <c r="A67" s="57">
        <v>24</v>
      </c>
      <c r="B67" s="36" t="s">
        <v>58</v>
      </c>
      <c r="C67" s="55" t="s">
        <v>30</v>
      </c>
      <c r="D67" s="37">
        <v>3</v>
      </c>
      <c r="E67" s="1"/>
      <c r="F67" s="1"/>
      <c r="G67" s="1">
        <f t="shared" si="6"/>
        <v>0</v>
      </c>
      <c r="H67" s="1">
        <f t="shared" si="7"/>
        <v>0</v>
      </c>
      <c r="I67" s="2"/>
    </row>
    <row r="68" spans="1:54" ht="15" x14ac:dyDescent="0.2">
      <c r="A68" s="57">
        <v>25</v>
      </c>
      <c r="B68" s="36" t="s">
        <v>59</v>
      </c>
      <c r="C68" s="55" t="s">
        <v>30</v>
      </c>
      <c r="D68" s="37">
        <v>2</v>
      </c>
      <c r="E68" s="1"/>
      <c r="F68" s="1"/>
      <c r="G68" s="1">
        <f t="shared" si="6"/>
        <v>0</v>
      </c>
      <c r="H68" s="1">
        <f t="shared" si="7"/>
        <v>0</v>
      </c>
      <c r="I68" s="2"/>
    </row>
    <row r="69" spans="1:54" ht="15" x14ac:dyDescent="0.2">
      <c r="A69" s="57">
        <v>26</v>
      </c>
      <c r="B69" s="36" t="s">
        <v>60</v>
      </c>
      <c r="C69" s="55" t="s">
        <v>30</v>
      </c>
      <c r="D69" s="37">
        <v>2</v>
      </c>
      <c r="E69" s="1"/>
      <c r="F69" s="1"/>
      <c r="G69" s="1">
        <f t="shared" si="6"/>
        <v>0</v>
      </c>
      <c r="H69" s="1">
        <f t="shared" si="7"/>
        <v>0</v>
      </c>
      <c r="I69" s="2"/>
    </row>
    <row r="70" spans="1:54" ht="30" x14ac:dyDescent="0.2">
      <c r="A70" s="57">
        <v>27</v>
      </c>
      <c r="B70" s="36" t="s">
        <v>61</v>
      </c>
      <c r="C70" s="55" t="s">
        <v>45</v>
      </c>
      <c r="D70" s="37">
        <v>25</v>
      </c>
      <c r="E70" s="1"/>
      <c r="F70" s="1"/>
      <c r="G70" s="1">
        <f t="shared" si="6"/>
        <v>0</v>
      </c>
      <c r="H70" s="1">
        <f t="shared" si="7"/>
        <v>0</v>
      </c>
      <c r="I70" s="2"/>
    </row>
    <row r="71" spans="1:54" ht="30" x14ac:dyDescent="0.2">
      <c r="A71" s="57">
        <v>28</v>
      </c>
      <c r="B71" s="36" t="s">
        <v>62</v>
      </c>
      <c r="C71" s="55" t="s">
        <v>45</v>
      </c>
      <c r="D71" s="37">
        <v>8</v>
      </c>
      <c r="E71" s="1"/>
      <c r="F71" s="1"/>
      <c r="G71" s="1">
        <f t="shared" si="6"/>
        <v>0</v>
      </c>
      <c r="H71" s="1">
        <f t="shared" si="7"/>
        <v>0</v>
      </c>
      <c r="I71" s="2"/>
    </row>
    <row r="72" spans="1:54" ht="25.5" x14ac:dyDescent="0.2">
      <c r="A72" s="57">
        <v>29</v>
      </c>
      <c r="B72" s="40" t="s">
        <v>63</v>
      </c>
      <c r="C72" s="55" t="s">
        <v>45</v>
      </c>
      <c r="D72" s="37">
        <v>6</v>
      </c>
      <c r="E72" s="1"/>
      <c r="F72" s="1"/>
      <c r="G72" s="1">
        <f t="shared" si="6"/>
        <v>0</v>
      </c>
      <c r="H72" s="1">
        <f t="shared" si="7"/>
        <v>0</v>
      </c>
      <c r="I72" s="2"/>
    </row>
    <row r="73" spans="1:54" ht="25.5" x14ac:dyDescent="0.2">
      <c r="A73" s="57">
        <v>30</v>
      </c>
      <c r="B73" s="40" t="s">
        <v>64</v>
      </c>
      <c r="C73" s="55" t="s">
        <v>45</v>
      </c>
      <c r="D73" s="37">
        <v>6</v>
      </c>
      <c r="E73" s="1"/>
      <c r="F73" s="1"/>
      <c r="G73" s="1">
        <f t="shared" si="6"/>
        <v>0</v>
      </c>
      <c r="H73" s="1">
        <f t="shared" si="7"/>
        <v>0</v>
      </c>
      <c r="I73" s="2"/>
    </row>
    <row r="74" spans="1:54" ht="25.5" x14ac:dyDescent="0.2">
      <c r="A74" s="57">
        <v>31</v>
      </c>
      <c r="B74" s="40" t="s">
        <v>65</v>
      </c>
      <c r="C74" s="55" t="s">
        <v>45</v>
      </c>
      <c r="D74" s="37">
        <v>6</v>
      </c>
      <c r="E74" s="1"/>
      <c r="F74" s="1"/>
      <c r="G74" s="1">
        <f t="shared" si="6"/>
        <v>0</v>
      </c>
      <c r="H74" s="1">
        <f t="shared" si="7"/>
        <v>0</v>
      </c>
      <c r="I74" s="2"/>
    </row>
    <row r="75" spans="1:54" ht="25.5" x14ac:dyDescent="0.2">
      <c r="A75" s="57">
        <v>32</v>
      </c>
      <c r="B75" s="40" t="s">
        <v>66</v>
      </c>
      <c r="C75" s="55" t="s">
        <v>45</v>
      </c>
      <c r="D75" s="37">
        <v>6</v>
      </c>
      <c r="E75" s="1"/>
      <c r="F75" s="1"/>
      <c r="G75" s="1">
        <f t="shared" si="6"/>
        <v>0</v>
      </c>
      <c r="H75" s="1">
        <f t="shared" si="7"/>
        <v>0</v>
      </c>
      <c r="I75" s="2"/>
    </row>
    <row r="76" spans="1:54" ht="15" x14ac:dyDescent="0.2">
      <c r="A76" s="57">
        <v>33</v>
      </c>
      <c r="B76" s="41" t="s">
        <v>67</v>
      </c>
      <c r="C76" s="55" t="s">
        <v>45</v>
      </c>
      <c r="D76" s="37">
        <v>1</v>
      </c>
      <c r="E76" s="1"/>
      <c r="F76" s="1"/>
      <c r="G76" s="1">
        <f t="shared" si="6"/>
        <v>0</v>
      </c>
      <c r="H76" s="1">
        <f t="shared" si="7"/>
        <v>0</v>
      </c>
      <c r="I76" s="2"/>
    </row>
    <row r="77" spans="1:54" ht="15" x14ac:dyDescent="0.2">
      <c r="A77" s="57">
        <v>34</v>
      </c>
      <c r="B77" s="42" t="s">
        <v>68</v>
      </c>
      <c r="C77" s="55" t="s">
        <v>30</v>
      </c>
      <c r="D77" s="37">
        <v>2</v>
      </c>
      <c r="E77" s="1"/>
      <c r="F77" s="1"/>
      <c r="G77" s="1">
        <f t="shared" si="6"/>
        <v>0</v>
      </c>
      <c r="H77" s="1">
        <f t="shared" si="7"/>
        <v>0</v>
      </c>
      <c r="I77" s="2"/>
    </row>
    <row r="78" spans="1:54" ht="30" x14ac:dyDescent="0.2">
      <c r="A78" s="57">
        <v>35</v>
      </c>
      <c r="B78" s="41" t="s">
        <v>69</v>
      </c>
      <c r="C78" s="55" t="s">
        <v>45</v>
      </c>
      <c r="D78" s="37">
        <v>3</v>
      </c>
      <c r="E78" s="1"/>
      <c r="F78" s="1"/>
      <c r="G78" s="1">
        <f t="shared" si="6"/>
        <v>0</v>
      </c>
      <c r="H78" s="1">
        <f t="shared" si="7"/>
        <v>0</v>
      </c>
      <c r="I78" s="2"/>
    </row>
    <row r="79" spans="1:54" ht="30" x14ac:dyDescent="0.2">
      <c r="A79" s="57">
        <v>36</v>
      </c>
      <c r="B79" s="41" t="s">
        <v>70</v>
      </c>
      <c r="C79" s="55" t="s">
        <v>45</v>
      </c>
      <c r="D79" s="37">
        <v>8</v>
      </c>
      <c r="E79" s="1"/>
      <c r="F79" s="1"/>
      <c r="G79" s="1">
        <f t="shared" si="6"/>
        <v>0</v>
      </c>
      <c r="H79" s="1">
        <f t="shared" si="7"/>
        <v>0</v>
      </c>
      <c r="I79" s="2"/>
    </row>
    <row r="80" spans="1:54" ht="30" x14ac:dyDescent="0.2">
      <c r="A80" s="57">
        <v>37</v>
      </c>
      <c r="B80" s="41" t="s">
        <v>71</v>
      </c>
      <c r="C80" s="55" t="s">
        <v>30</v>
      </c>
      <c r="D80" s="37">
        <v>4</v>
      </c>
      <c r="E80" s="1"/>
      <c r="F80" s="1"/>
      <c r="G80" s="1">
        <f t="shared" si="6"/>
        <v>0</v>
      </c>
      <c r="H80" s="1">
        <f t="shared" si="7"/>
        <v>0</v>
      </c>
      <c r="I80" s="2"/>
    </row>
    <row r="81" spans="1:9" ht="15" x14ac:dyDescent="0.2">
      <c r="A81" s="60"/>
      <c r="B81" s="36"/>
      <c r="C81" s="55"/>
      <c r="D81" s="37"/>
      <c r="E81" s="1"/>
      <c r="F81" s="1"/>
      <c r="G81" s="1">
        <f t="shared" si="6"/>
        <v>0</v>
      </c>
      <c r="H81" s="1">
        <f t="shared" si="7"/>
        <v>0</v>
      </c>
      <c r="I81" s="2"/>
    </row>
    <row r="82" spans="1:9" ht="15" x14ac:dyDescent="0.2">
      <c r="A82" s="60"/>
      <c r="B82" s="54" t="s">
        <v>72</v>
      </c>
      <c r="C82" s="56"/>
      <c r="D82" s="53"/>
      <c r="E82" s="1"/>
      <c r="F82" s="1"/>
      <c r="G82" s="1">
        <f t="shared" si="6"/>
        <v>0</v>
      </c>
      <c r="H82" s="1">
        <f t="shared" si="7"/>
        <v>0</v>
      </c>
      <c r="I82" s="2"/>
    </row>
    <row r="83" spans="1:9" ht="15" x14ac:dyDescent="0.2">
      <c r="A83" s="57">
        <v>1</v>
      </c>
      <c r="B83" s="36" t="s">
        <v>42</v>
      </c>
      <c r="C83" s="55" t="s">
        <v>30</v>
      </c>
      <c r="D83" s="37">
        <v>3</v>
      </c>
      <c r="E83" s="1"/>
      <c r="F83" s="1"/>
      <c r="G83" s="1">
        <f t="shared" si="6"/>
        <v>0</v>
      </c>
      <c r="H83" s="1">
        <f t="shared" si="7"/>
        <v>0</v>
      </c>
      <c r="I83" s="2"/>
    </row>
    <row r="84" spans="1:9" ht="15" x14ac:dyDescent="0.2">
      <c r="A84" s="57">
        <v>2</v>
      </c>
      <c r="B84" s="36" t="s">
        <v>46</v>
      </c>
      <c r="C84" s="55" t="s">
        <v>81</v>
      </c>
      <c r="D84" s="37">
        <v>2</v>
      </c>
      <c r="E84" s="1"/>
      <c r="F84" s="1"/>
      <c r="G84" s="1">
        <f t="shared" si="6"/>
        <v>0</v>
      </c>
      <c r="H84" s="1">
        <f t="shared" si="7"/>
        <v>0</v>
      </c>
      <c r="I84" s="2"/>
    </row>
    <row r="85" spans="1:9" ht="30" x14ac:dyDescent="0.2">
      <c r="A85" s="57">
        <v>3</v>
      </c>
      <c r="B85" s="43" t="s">
        <v>73</v>
      </c>
      <c r="C85" s="55" t="s">
        <v>52</v>
      </c>
      <c r="D85" s="37">
        <v>9.02</v>
      </c>
      <c r="E85" s="1"/>
      <c r="F85" s="1"/>
      <c r="G85" s="1">
        <f t="shared" si="6"/>
        <v>0</v>
      </c>
      <c r="H85" s="1">
        <f t="shared" si="7"/>
        <v>0</v>
      </c>
      <c r="I85" s="2"/>
    </row>
    <row r="86" spans="1:9" ht="15" x14ac:dyDescent="0.2">
      <c r="A86" s="57">
        <v>4</v>
      </c>
      <c r="B86" s="41" t="s">
        <v>24</v>
      </c>
      <c r="C86" s="55" t="s">
        <v>30</v>
      </c>
      <c r="D86" s="37">
        <v>1</v>
      </c>
      <c r="E86" s="1"/>
      <c r="F86" s="1"/>
      <c r="G86" s="1">
        <f t="shared" si="6"/>
        <v>0</v>
      </c>
      <c r="H86" s="1">
        <f t="shared" si="7"/>
        <v>0</v>
      </c>
      <c r="I86" s="2"/>
    </row>
    <row r="87" spans="1:9" ht="45" x14ac:dyDescent="0.2">
      <c r="A87" s="57">
        <v>5</v>
      </c>
      <c r="B87" s="41" t="s">
        <v>25</v>
      </c>
      <c r="C87" s="55" t="s">
        <v>52</v>
      </c>
      <c r="D87" s="37">
        <v>0.49</v>
      </c>
      <c r="E87" s="1"/>
      <c r="F87" s="1"/>
      <c r="G87" s="1">
        <f t="shared" si="6"/>
        <v>0</v>
      </c>
      <c r="H87" s="1">
        <f t="shared" si="7"/>
        <v>0</v>
      </c>
      <c r="I87" s="2"/>
    </row>
    <row r="88" spans="1:9" ht="15" x14ac:dyDescent="0.2">
      <c r="A88" s="57">
        <v>6</v>
      </c>
      <c r="B88" s="41" t="s">
        <v>74</v>
      </c>
      <c r="C88" s="55" t="s">
        <v>45</v>
      </c>
      <c r="D88" s="37">
        <v>15</v>
      </c>
      <c r="E88" s="1"/>
      <c r="F88" s="1"/>
      <c r="G88" s="1">
        <f t="shared" si="6"/>
        <v>0</v>
      </c>
      <c r="H88" s="1">
        <f t="shared" si="7"/>
        <v>0</v>
      </c>
      <c r="I88" s="2"/>
    </row>
    <row r="89" spans="1:9" ht="15" x14ac:dyDescent="0.2">
      <c r="A89" s="57">
        <v>7</v>
      </c>
      <c r="B89" s="41" t="s">
        <v>75</v>
      </c>
      <c r="C89" s="55" t="s">
        <v>30</v>
      </c>
      <c r="D89" s="37">
        <v>1</v>
      </c>
      <c r="E89" s="1"/>
      <c r="F89" s="1"/>
      <c r="G89" s="1">
        <f t="shared" si="6"/>
        <v>0</v>
      </c>
      <c r="H89" s="1">
        <f t="shared" si="7"/>
        <v>0</v>
      </c>
      <c r="I89" s="2"/>
    </row>
    <row r="90" spans="1:9" ht="45" x14ac:dyDescent="0.2">
      <c r="A90" s="57">
        <v>8</v>
      </c>
      <c r="B90" s="36" t="s">
        <v>76</v>
      </c>
      <c r="C90" s="55" t="s">
        <v>30</v>
      </c>
      <c r="D90" s="37">
        <v>1</v>
      </c>
      <c r="E90" s="1"/>
      <c r="F90" s="1"/>
      <c r="G90" s="1">
        <f t="shared" si="6"/>
        <v>0</v>
      </c>
      <c r="H90" s="1">
        <f t="shared" si="7"/>
        <v>0</v>
      </c>
      <c r="I90" s="2"/>
    </row>
    <row r="91" spans="1:9" ht="45" x14ac:dyDescent="0.2">
      <c r="A91" s="57">
        <v>9</v>
      </c>
      <c r="B91" s="36" t="s">
        <v>50</v>
      </c>
      <c r="C91" s="55" t="s">
        <v>30</v>
      </c>
      <c r="D91" s="37">
        <v>1</v>
      </c>
      <c r="E91" s="1"/>
      <c r="F91" s="1"/>
      <c r="G91" s="1">
        <f t="shared" si="6"/>
        <v>0</v>
      </c>
      <c r="H91" s="1">
        <f t="shared" si="7"/>
        <v>0</v>
      </c>
      <c r="I91" s="2"/>
    </row>
    <row r="92" spans="1:9" ht="15" x14ac:dyDescent="0.2">
      <c r="A92" s="57">
        <v>10</v>
      </c>
      <c r="B92" s="44" t="s">
        <v>47</v>
      </c>
      <c r="C92" s="55" t="s">
        <v>52</v>
      </c>
      <c r="D92" s="37">
        <v>4</v>
      </c>
      <c r="E92" s="1"/>
      <c r="F92" s="1"/>
      <c r="G92" s="1">
        <f t="shared" si="6"/>
        <v>0</v>
      </c>
      <c r="H92" s="1">
        <f t="shared" si="7"/>
        <v>0</v>
      </c>
      <c r="I92" s="2"/>
    </row>
    <row r="93" spans="1:9" ht="15" x14ac:dyDescent="0.2">
      <c r="A93" s="57">
        <v>11</v>
      </c>
      <c r="B93" s="44" t="s">
        <v>48</v>
      </c>
      <c r="C93" s="55" t="s">
        <v>52</v>
      </c>
      <c r="D93" s="37">
        <v>12</v>
      </c>
      <c r="E93" s="1"/>
      <c r="F93" s="1"/>
      <c r="G93" s="1">
        <f t="shared" si="6"/>
        <v>0</v>
      </c>
      <c r="H93" s="1">
        <f t="shared" si="7"/>
        <v>0</v>
      </c>
      <c r="I93" s="2"/>
    </row>
    <row r="94" spans="1:9" ht="15" x14ac:dyDescent="0.2">
      <c r="A94" s="57">
        <v>12</v>
      </c>
      <c r="B94" s="36" t="s">
        <v>37</v>
      </c>
      <c r="C94" s="55" t="s">
        <v>52</v>
      </c>
      <c r="D94" s="37">
        <v>30</v>
      </c>
      <c r="E94" s="1"/>
      <c r="F94" s="1"/>
      <c r="G94" s="1">
        <f t="shared" si="6"/>
        <v>0</v>
      </c>
      <c r="H94" s="1">
        <f t="shared" si="7"/>
        <v>0</v>
      </c>
      <c r="I94" s="2"/>
    </row>
    <row r="95" spans="1:9" ht="15" x14ac:dyDescent="0.2">
      <c r="A95" s="57">
        <v>13</v>
      </c>
      <c r="B95" s="36" t="s">
        <v>36</v>
      </c>
      <c r="C95" s="55" t="s">
        <v>52</v>
      </c>
      <c r="D95" s="37">
        <v>37</v>
      </c>
      <c r="E95" s="1"/>
      <c r="F95" s="1"/>
      <c r="G95" s="1">
        <f t="shared" si="6"/>
        <v>0</v>
      </c>
      <c r="H95" s="1">
        <f t="shared" si="7"/>
        <v>0</v>
      </c>
      <c r="I95" s="2"/>
    </row>
    <row r="96" spans="1:9" ht="15" x14ac:dyDescent="0.2">
      <c r="A96" s="57">
        <v>14</v>
      </c>
      <c r="B96" s="44" t="s">
        <v>32</v>
      </c>
      <c r="C96" s="55" t="s">
        <v>52</v>
      </c>
      <c r="D96" s="37">
        <v>81</v>
      </c>
      <c r="E96" s="1"/>
      <c r="F96" s="1"/>
      <c r="G96" s="1">
        <f t="shared" si="6"/>
        <v>0</v>
      </c>
      <c r="H96" s="1">
        <f t="shared" si="7"/>
        <v>0</v>
      </c>
      <c r="I96" s="2"/>
    </row>
    <row r="97" spans="1:9" ht="30" x14ac:dyDescent="0.25">
      <c r="A97" s="57">
        <v>15</v>
      </c>
      <c r="B97" s="45" t="s">
        <v>53</v>
      </c>
      <c r="C97" s="55" t="s">
        <v>52</v>
      </c>
      <c r="D97" s="37">
        <v>27</v>
      </c>
      <c r="E97" s="1"/>
      <c r="F97" s="1"/>
      <c r="G97" s="1">
        <f t="shared" si="6"/>
        <v>0</v>
      </c>
      <c r="H97" s="1">
        <f t="shared" si="7"/>
        <v>0</v>
      </c>
      <c r="I97" s="2"/>
    </row>
    <row r="98" spans="1:9" ht="15" x14ac:dyDescent="0.2">
      <c r="A98" s="57">
        <v>16</v>
      </c>
      <c r="B98" s="44" t="s">
        <v>33</v>
      </c>
      <c r="C98" s="55" t="s">
        <v>52</v>
      </c>
      <c r="D98" s="37">
        <v>10</v>
      </c>
      <c r="E98" s="1"/>
      <c r="F98" s="1"/>
      <c r="G98" s="1">
        <f t="shared" si="6"/>
        <v>0</v>
      </c>
      <c r="H98" s="1">
        <f t="shared" si="7"/>
        <v>0</v>
      </c>
      <c r="I98" s="2"/>
    </row>
    <row r="99" spans="1:9" ht="15" x14ac:dyDescent="0.2">
      <c r="A99" s="57">
        <v>17</v>
      </c>
      <c r="B99" s="44" t="s">
        <v>51</v>
      </c>
      <c r="C99" s="55" t="s">
        <v>52</v>
      </c>
      <c r="D99" s="37">
        <v>4</v>
      </c>
      <c r="E99" s="1"/>
      <c r="F99" s="1"/>
      <c r="G99" s="1">
        <f t="shared" si="6"/>
        <v>0</v>
      </c>
      <c r="H99" s="1">
        <f t="shared" si="7"/>
        <v>0</v>
      </c>
      <c r="I99" s="2"/>
    </row>
    <row r="100" spans="1:9" ht="30" x14ac:dyDescent="0.2">
      <c r="A100" s="57">
        <v>18</v>
      </c>
      <c r="B100" s="44" t="s">
        <v>34</v>
      </c>
      <c r="C100" s="55" t="s">
        <v>52</v>
      </c>
      <c r="D100" s="37">
        <v>10</v>
      </c>
      <c r="E100" s="1"/>
      <c r="F100" s="1"/>
      <c r="G100" s="1">
        <f t="shared" si="6"/>
        <v>0</v>
      </c>
      <c r="H100" s="1">
        <f t="shared" si="7"/>
        <v>0</v>
      </c>
      <c r="I100" s="2"/>
    </row>
    <row r="101" spans="1:9" ht="30" x14ac:dyDescent="0.2">
      <c r="A101" s="57">
        <v>19</v>
      </c>
      <c r="B101" s="44" t="s">
        <v>77</v>
      </c>
      <c r="C101" s="55" t="s">
        <v>52</v>
      </c>
      <c r="D101" s="37">
        <v>12</v>
      </c>
      <c r="E101" s="1"/>
      <c r="F101" s="1"/>
      <c r="G101" s="1">
        <f t="shared" si="6"/>
        <v>0</v>
      </c>
      <c r="H101" s="1">
        <f t="shared" si="7"/>
        <v>0</v>
      </c>
      <c r="I101" s="2"/>
    </row>
    <row r="102" spans="1:9" ht="15" x14ac:dyDescent="0.2">
      <c r="A102" s="57">
        <v>20</v>
      </c>
      <c r="B102" s="41" t="s">
        <v>78</v>
      </c>
      <c r="C102" s="55" t="s">
        <v>30</v>
      </c>
      <c r="D102" s="37">
        <v>1</v>
      </c>
      <c r="E102" s="1"/>
      <c r="F102" s="1"/>
      <c r="G102" s="1">
        <f t="shared" si="6"/>
        <v>0</v>
      </c>
      <c r="H102" s="1">
        <f t="shared" si="7"/>
        <v>0</v>
      </c>
      <c r="I102" s="2"/>
    </row>
    <row r="103" spans="1:9" ht="30" x14ac:dyDescent="0.2">
      <c r="A103" s="57">
        <v>21</v>
      </c>
      <c r="B103" s="46" t="s">
        <v>39</v>
      </c>
      <c r="C103" s="55" t="s">
        <v>52</v>
      </c>
      <c r="D103" s="37">
        <v>50</v>
      </c>
      <c r="E103" s="1"/>
      <c r="F103" s="1"/>
      <c r="G103" s="1">
        <f t="shared" si="6"/>
        <v>0</v>
      </c>
      <c r="H103" s="1">
        <f t="shared" si="7"/>
        <v>0</v>
      </c>
      <c r="I103" s="2"/>
    </row>
    <row r="104" spans="1:9" ht="15" x14ac:dyDescent="0.2">
      <c r="A104" s="57">
        <v>22</v>
      </c>
      <c r="B104" s="41" t="s">
        <v>55</v>
      </c>
      <c r="C104" s="55" t="s">
        <v>52</v>
      </c>
      <c r="D104" s="37">
        <v>50</v>
      </c>
      <c r="E104" s="1"/>
      <c r="F104" s="1"/>
      <c r="G104" s="1">
        <f t="shared" si="6"/>
        <v>0</v>
      </c>
      <c r="H104" s="1">
        <f t="shared" si="7"/>
        <v>0</v>
      </c>
      <c r="I104" s="2"/>
    </row>
    <row r="105" spans="1:9" ht="15" x14ac:dyDescent="0.2">
      <c r="B105" s="47" t="s">
        <v>56</v>
      </c>
      <c r="C105" s="55"/>
      <c r="D105" s="37"/>
      <c r="E105" s="1"/>
      <c r="F105" s="1"/>
      <c r="G105" s="1">
        <f t="shared" si="6"/>
        <v>0</v>
      </c>
      <c r="H105" s="1">
        <f t="shared" si="7"/>
        <v>0</v>
      </c>
      <c r="I105" s="2"/>
    </row>
    <row r="106" spans="1:9" ht="15" x14ac:dyDescent="0.2">
      <c r="A106" s="57">
        <v>23</v>
      </c>
      <c r="B106" s="48" t="s">
        <v>31</v>
      </c>
      <c r="C106" s="55" t="s">
        <v>45</v>
      </c>
      <c r="D106" s="37">
        <v>20</v>
      </c>
      <c r="E106" s="1"/>
      <c r="F106" s="1"/>
      <c r="G106" s="1">
        <f t="shared" si="6"/>
        <v>0</v>
      </c>
      <c r="H106" s="1">
        <f t="shared" si="7"/>
        <v>0</v>
      </c>
      <c r="I106" s="2"/>
    </row>
    <row r="107" spans="1:9" ht="30" x14ac:dyDescent="0.2">
      <c r="A107" s="57">
        <v>24</v>
      </c>
      <c r="B107" s="48" t="s">
        <v>61</v>
      </c>
      <c r="C107" s="55" t="s">
        <v>45</v>
      </c>
      <c r="D107" s="37">
        <v>20</v>
      </c>
      <c r="E107" s="1"/>
      <c r="F107" s="1"/>
      <c r="G107" s="1">
        <f t="shared" si="6"/>
        <v>0</v>
      </c>
      <c r="H107" s="1">
        <f t="shared" si="7"/>
        <v>0</v>
      </c>
      <c r="I107" s="2"/>
    </row>
    <row r="108" spans="1:9" ht="25.5" x14ac:dyDescent="0.2">
      <c r="A108" s="57">
        <v>25</v>
      </c>
      <c r="B108" s="40" t="s">
        <v>63</v>
      </c>
      <c r="C108" s="55" t="s">
        <v>45</v>
      </c>
      <c r="D108" s="37">
        <v>12</v>
      </c>
      <c r="E108" s="1"/>
      <c r="F108" s="1"/>
      <c r="G108" s="1">
        <f t="shared" si="6"/>
        <v>0</v>
      </c>
      <c r="H108" s="1">
        <f t="shared" si="7"/>
        <v>0</v>
      </c>
      <c r="I108" s="2"/>
    </row>
    <row r="109" spans="1:9" ht="25.5" x14ac:dyDescent="0.2">
      <c r="A109" s="57">
        <v>26</v>
      </c>
      <c r="B109" s="40" t="s">
        <v>64</v>
      </c>
      <c r="C109" s="55" t="s">
        <v>45</v>
      </c>
      <c r="D109" s="37">
        <v>2</v>
      </c>
      <c r="E109" s="1"/>
      <c r="F109" s="1"/>
      <c r="G109" s="1">
        <f t="shared" si="6"/>
        <v>0</v>
      </c>
      <c r="H109" s="1">
        <f t="shared" si="7"/>
        <v>0</v>
      </c>
      <c r="I109" s="2"/>
    </row>
    <row r="110" spans="1:9" ht="25.5" x14ac:dyDescent="0.2">
      <c r="A110" s="57">
        <v>27</v>
      </c>
      <c r="B110" s="40" t="s">
        <v>65</v>
      </c>
      <c r="C110" s="55" t="s">
        <v>45</v>
      </c>
      <c r="D110" s="37">
        <v>5</v>
      </c>
      <c r="E110" s="1"/>
      <c r="F110" s="1"/>
      <c r="G110" s="1">
        <f t="shared" si="6"/>
        <v>0</v>
      </c>
      <c r="H110" s="1">
        <f t="shared" si="7"/>
        <v>0</v>
      </c>
      <c r="I110" s="2"/>
    </row>
    <row r="111" spans="1:9" ht="25.5" x14ac:dyDescent="0.2">
      <c r="A111" s="57">
        <v>28</v>
      </c>
      <c r="B111" s="40" t="s">
        <v>66</v>
      </c>
      <c r="C111" s="55" t="s">
        <v>45</v>
      </c>
      <c r="D111" s="37">
        <v>5</v>
      </c>
      <c r="E111" s="1"/>
      <c r="F111" s="1"/>
      <c r="G111" s="1">
        <f t="shared" si="6"/>
        <v>0</v>
      </c>
      <c r="H111" s="1">
        <f t="shared" si="7"/>
        <v>0</v>
      </c>
      <c r="I111" s="2"/>
    </row>
    <row r="112" spans="1:9" ht="30" x14ac:dyDescent="0.2">
      <c r="A112" s="57">
        <v>29</v>
      </c>
      <c r="B112" s="41" t="s">
        <v>69</v>
      </c>
      <c r="C112" s="55" t="s">
        <v>45</v>
      </c>
      <c r="D112" s="37">
        <v>3</v>
      </c>
      <c r="E112" s="1"/>
      <c r="F112" s="1"/>
      <c r="G112" s="1">
        <f t="shared" si="6"/>
        <v>0</v>
      </c>
      <c r="H112" s="1">
        <f t="shared" si="7"/>
        <v>0</v>
      </c>
      <c r="I112" s="2"/>
    </row>
    <row r="113" spans="1:9" ht="30" x14ac:dyDescent="0.2">
      <c r="A113" s="57">
        <v>30</v>
      </c>
      <c r="B113" s="41" t="s">
        <v>71</v>
      </c>
      <c r="C113" s="55" t="s">
        <v>30</v>
      </c>
      <c r="D113" s="37">
        <v>2</v>
      </c>
      <c r="E113" s="1"/>
      <c r="F113" s="1"/>
      <c r="G113" s="1">
        <f t="shared" si="6"/>
        <v>0</v>
      </c>
      <c r="H113" s="1">
        <f t="shared" si="7"/>
        <v>0</v>
      </c>
      <c r="I113" s="2"/>
    </row>
    <row r="114" spans="1:9" ht="30" x14ac:dyDescent="0.2">
      <c r="A114" s="57">
        <v>31</v>
      </c>
      <c r="B114" s="41" t="s">
        <v>79</v>
      </c>
      <c r="C114" s="55" t="s">
        <v>81</v>
      </c>
      <c r="D114" s="37">
        <v>8</v>
      </c>
      <c r="E114" s="1"/>
      <c r="F114" s="1"/>
      <c r="G114" s="1">
        <f t="shared" ref="G114:G115" si="8">IFERROR(SUM(E114,F114),"")</f>
        <v>0</v>
      </c>
      <c r="H114" s="1">
        <f t="shared" ref="H114:H115" si="9">IFERROR($D114*G114,"")</f>
        <v>0</v>
      </c>
      <c r="I114" s="2"/>
    </row>
    <row r="115" spans="1:9" ht="15" x14ac:dyDescent="0.2">
      <c r="A115" s="57">
        <v>32</v>
      </c>
      <c r="B115" s="48" t="s">
        <v>80</v>
      </c>
      <c r="C115" s="55" t="s">
        <v>82</v>
      </c>
      <c r="D115" s="37">
        <v>90</v>
      </c>
      <c r="E115" s="1"/>
      <c r="F115" s="1"/>
      <c r="G115" s="1">
        <f t="shared" si="8"/>
        <v>0</v>
      </c>
      <c r="H115" s="1">
        <f t="shared" si="9"/>
        <v>0</v>
      </c>
      <c r="I115" s="2"/>
    </row>
    <row r="116" spans="1:9" x14ac:dyDescent="0.2">
      <c r="D116" s="4"/>
    </row>
    <row r="117" spans="1:9" x14ac:dyDescent="0.2">
      <c r="B117" s="4" t="s">
        <v>85</v>
      </c>
      <c r="D117" s="4"/>
    </row>
    <row r="118" spans="1:9" x14ac:dyDescent="0.2">
      <c r="B118" s="4" t="s">
        <v>86</v>
      </c>
    </row>
  </sheetData>
  <sheetProtection formatCells="0" formatColumns="0" formatRows="0" insertColumns="0" insertRows="0" selectLockedCells="1"/>
  <mergeCells count="13">
    <mergeCell ref="E9:H9"/>
    <mergeCell ref="E10:H10"/>
    <mergeCell ref="E11:H11"/>
    <mergeCell ref="E12:H12"/>
    <mergeCell ref="A1:E1"/>
    <mergeCell ref="E8:H8"/>
    <mergeCell ref="A16:A17"/>
    <mergeCell ref="B16:B17"/>
    <mergeCell ref="C16:C17"/>
    <mergeCell ref="I16:I17"/>
    <mergeCell ref="A15:I15"/>
    <mergeCell ref="D16:D17"/>
    <mergeCell ref="E16:G16"/>
  </mergeCells>
  <conditionalFormatting sqref="B8:B9 E8:H12 E20:F115">
    <cfRule type="containsBlanks" dxfId="3" priority="14">
      <formula>LEN(TRIM(B8))=0</formula>
    </cfRule>
  </conditionalFormatting>
  <conditionalFormatting sqref="E118:H481 D116:G117 E18:H115">
    <cfRule type="cellIs" dxfId="2" priority="7" operator="equal">
      <formula>0</formula>
    </cfRule>
  </conditionalFormatting>
  <conditionalFormatting sqref="B11">
    <cfRule type="containsBlanks" dxfId="1" priority="16">
      <formula>LEN(TRIM(B11))=0</formula>
    </cfRule>
  </conditionalFormatting>
  <conditionalFormatting sqref="B12">
    <cfRule type="containsBlanks" dxfId="0" priority="15">
      <formula>LEN(TRIM(B12))=0</formula>
    </cfRule>
  </conditionalFormatting>
  <dataValidations count="5">
    <dataValidation type="list" allowBlank="1" showInputMessage="1" showErrorMessage="1" sqref="B72:B76 B78:B80 B98:B102 B104 B92:B93 B96 B86:B87 B89 B108:B113">
      <formula1>INDIRECT(#REF!)</formula1>
    </dataValidation>
    <dataValidation type="list" allowBlank="1" showInputMessage="1" showErrorMessage="1" sqref="B81:B84 B90:B91 B94:B95 B105:B107 B115 B50:B71 B20:B28 B30:B48">
      <formula1>INDIRECT(A20)</formula1>
    </dataValidation>
    <dataValidation type="list" allowBlank="1" showInputMessage="1" showErrorMessage="1" sqref="B49">
      <formula1>INDIRECT(I49)</formula1>
    </dataValidation>
    <dataValidation type="list" allowBlank="1" showInputMessage="1" showErrorMessage="1" sqref="K29">
      <formula1>INDIRECT(#REF!)</formula1>
    </dataValidation>
    <dataValidation type="list" allowBlank="1" showInputMessage="1" showErrorMessage="1" sqref="J29">
      <formula1>INDIRECT(A29)</formula1>
    </dataValidation>
  </dataValidations>
  <printOptions horizontalCentered="1"/>
  <pageMargins left="0.51181102362204722" right="0.51181102362204722" top="0.35433070866141736" bottom="0.35433070866141736" header="0.19685039370078741" footer="0.19685039370078741"/>
  <pageSetup paperSize="9" scale="80" fitToHeight="0" orientation="landscape" r:id="rId1"/>
  <headerFooter>
    <oddFooter>&amp;R&amp;"Calibri,Regular"&amp;8&amp;P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КС-Образец</vt:lpstr>
      <vt:lpstr>'КС-Образец'!Област_печат</vt:lpstr>
      <vt:lpstr>'КС-Образец'!Печат_заглавия</vt:lpstr>
    </vt:vector>
  </TitlesOfParts>
  <Company>АГРОПОЛИХИМ АД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КС Образец</dc:title>
  <dc:subject>РЕЗЕРВОАР ТЕЧЕН ТОР</dc:subject>
  <dc:creator>dv139</dc:creator>
  <dc:description>ИЗПЪЛНИТЕЛ 1</dc:description>
  <cp:lastModifiedBy>dv050</cp:lastModifiedBy>
  <cp:lastPrinted>2018-05-22T07:26:31Z</cp:lastPrinted>
  <dcterms:created xsi:type="dcterms:W3CDTF">2002-08-07T05:54:57Z</dcterms:created>
  <dcterms:modified xsi:type="dcterms:W3CDTF">2018-05-30T08:49:58Z</dcterms:modified>
</cp:coreProperties>
</file>